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tstucky\Desktop\PPP2 Spreadsheets\"/>
    </mc:Choice>
  </mc:AlternateContent>
  <xr:revisionPtr revIDLastSave="0" documentId="13_ncr:1_{22F2C6C3-2B06-47D5-A013-25A4F27800C5}" xr6:coauthVersionLast="41" xr6:coauthVersionMax="41" xr10:uidLastSave="{00000000-0000-0000-0000-000000000000}"/>
  <bookViews>
    <workbookView xWindow="-120" yWindow="-120" windowWidth="29040" windowHeight="15840" firstSheet="1" activeTab="1" xr2:uid="{00000000-000D-0000-FFFF-FFFF00000000}"/>
  </bookViews>
  <sheets>
    <sheet name="Guidance" sheetId="4" state="hidden" r:id="rId1"/>
    <sheet name="Standard Calculator" sheetId="1" r:id="rId2"/>
    <sheet name="Amortization Calculator"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0" i="1" l="1"/>
  <c r="H49" i="1" l="1"/>
  <c r="H48" i="1"/>
  <c r="I39" i="1"/>
  <c r="I38" i="1"/>
  <c r="I37" i="1"/>
  <c r="I36" i="1"/>
  <c r="H50" i="1" l="1"/>
  <c r="I40" i="1"/>
  <c r="I41" i="1" s="1"/>
  <c r="C6" i="2"/>
  <c r="C4" i="2"/>
  <c r="C7" i="2" l="1"/>
  <c r="C8" i="2" s="1"/>
  <c r="C12" i="2" s="1"/>
  <c r="H56" i="1" l="1"/>
  <c r="F67" i="1" s="1"/>
  <c r="G40" i="1"/>
  <c r="G41" i="1" s="1"/>
  <c r="H40" i="1"/>
  <c r="H41" i="1" s="1"/>
  <c r="F40" i="1"/>
  <c r="F41" i="1" s="1"/>
  <c r="F66" i="1" l="1"/>
  <c r="F65" i="1"/>
  <c r="F68" i="1" l="1"/>
  <c r="F69" i="1" s="1"/>
  <c r="F71" i="1" s="1"/>
  <c r="F72" i="1" l="1"/>
</calcChain>
</file>

<file path=xl/sharedStrings.xml><?xml version="1.0" encoding="utf-8"?>
<sst xmlns="http://schemas.openxmlformats.org/spreadsheetml/2006/main" count="68" uniqueCount="66">
  <si>
    <t>Period</t>
  </si>
  <si>
    <t>State and Local Taxes Paid</t>
  </si>
  <si>
    <t>Total</t>
  </si>
  <si>
    <t>Total Payroll Cost</t>
  </si>
  <si>
    <t>Monthly Average</t>
  </si>
  <si>
    <t xml:space="preserve">Business Name: </t>
  </si>
  <si>
    <t>Yes</t>
  </si>
  <si>
    <t>Total Annualized Income for Employees with Income Over $100,000</t>
  </si>
  <si>
    <t>Monthly Average Wages of Employees with Income Over $100,000</t>
  </si>
  <si>
    <t>Maximum Allowable Monthly Income Per PPP Limitations</t>
  </si>
  <si>
    <t>EIN or Tax ID:</t>
  </si>
  <si>
    <t>Average Monthly Payroll Eligible for PPP Program</t>
  </si>
  <si>
    <t>Monthly Income of Employee  Whose Principal Residence is Outside US (Excluded from Eligible Payroll)</t>
  </si>
  <si>
    <t xml:space="preserve">Annualized Income for Employees Whose Principal Residence is Outside US </t>
  </si>
  <si>
    <t xml:space="preserve">Eligible SBA Economic Injury Disaster Loan Amount </t>
  </si>
  <si>
    <t>Application Loan Amount</t>
  </si>
  <si>
    <t>Interest Rate</t>
  </si>
  <si>
    <t>6 Months Interest</t>
  </si>
  <si>
    <t>Amortization Term</t>
  </si>
  <si>
    <t>Remaining Balance after Amortization Period</t>
  </si>
  <si>
    <t xml:space="preserve">Amortized Loan Amount after Interest Capitalization </t>
  </si>
  <si>
    <t>Payment Amount</t>
  </si>
  <si>
    <t>Payment Calculation Interest Rate</t>
  </si>
  <si>
    <t xml:space="preserve"> SBA - Paycheck Protection Program</t>
  </si>
  <si>
    <t>Total Number of Employees with Annualized Income Over $100,000</t>
  </si>
  <si>
    <t>Employees with Annualized Income Greater than $100,000  (Exclude Non-Residence Employees from Totals)</t>
  </si>
  <si>
    <t>Compensation for Employee(s) Whose Principal Place of Residence is Outside the United States (1)</t>
  </si>
  <si>
    <t>Employee Count</t>
  </si>
  <si>
    <t>Number of Employees as of Application Date:</t>
  </si>
  <si>
    <t>Section A</t>
  </si>
  <si>
    <t>Section B</t>
  </si>
  <si>
    <t>Section C</t>
  </si>
  <si>
    <t>Section D</t>
  </si>
  <si>
    <t>PAYROLL EXPENSE</t>
  </si>
  <si>
    <t>Average Monthly Payroll Expense (Section A)</t>
  </si>
  <si>
    <t>Payroll Reduction Due to $100K Income Limitation (Section B)</t>
  </si>
  <si>
    <t>Payroll Reduction for Employee(s) with Principal Residence Outside the U.S. (Section C)</t>
  </si>
  <si>
    <t>Refinance of Funded SBA Economic Injury Disaster Loan (Section D)</t>
  </si>
  <si>
    <t>Eligible SBA Economic Injury Disaster Loan that will be Refinanced with Proceeds of PPP</t>
  </si>
  <si>
    <t>Average Number of Employees</t>
  </si>
  <si>
    <t>Reduction to Average Monthly Payroll due to $100,000 Limitation</t>
  </si>
  <si>
    <t>Additional Affiliated Entities and Corresponding EIN's Rolling up Under Application</t>
  </si>
  <si>
    <t>Entity Name</t>
  </si>
  <si>
    <t>EIN or Tax ID</t>
  </si>
  <si>
    <t xml:space="preserve">If rolling up employees from affiliated organizations, please provided a detailed explanation of how the number of employees was calculated. </t>
  </si>
  <si>
    <t>Acceptable supporting documentation includes IRS Form 941 or form 943 (# of employees, wages, taxes), along with internal or third party statements documenting the level of allowable benefits and taxes.  Please see source of information document for further detail on allowable supporting documentation.</t>
  </si>
  <si>
    <t>** The information provided in this tool is based upon the best and most current information provided by the SBA. It should not be relied upon as a substitute for legal or accounting advice from applicant’s own advisors. Please note that providing an accurate calculation and documentation of total payroll costs (e.g. paid salary/wages, allowable paid benefits, allowable paid taxes) is the responsibility of the applicant, which will be attested to as part of the application.  Therefore, applicant must ensure that the payroll costs utilized to calculate the loan amount fully align with the most recent parameters required by SBA, as described in the SBA Interim Final Rule, SBA/Treasury Department PPP FAQs, and any other guidance as updated on the SBA PPP site.  If applicant has questions on the allowable inclusion of certain payroll costs, it is recommended that they consult their own accounting or legal counsel. Nothing provided herein is to be construed as a promise or guarantee about the approval or forgiveness of an applicant’s loan.**</t>
  </si>
  <si>
    <t>Salary/Wages/Commissions</t>
  </si>
  <si>
    <t xml:space="preserve">(2) If the applicant applied for and received a Economic Injury Disaster Loan (EIDL) between January 31, 2020 and April 3, 2020 and the loan was for the purpose of paying payroll cost, business mortgage, rent, utilities and interest on any other business debt obligations that were incurred before February 15, 2020, the applicant may apply for and use the PPP loan proceeds to refinance the portion of the EIDL loan that has already been advanced. </t>
  </si>
  <si>
    <t>Benefits (Health Care/Retirement, etc.)</t>
  </si>
  <si>
    <t>Standard Calculator</t>
  </si>
  <si>
    <t>(If rolling up affiliated entities into this application, please provide the entities' names and EINs or Tax IDs)</t>
  </si>
  <si>
    <r>
      <t xml:space="preserve">Due to SBA requirements, supporting documentation is required to complete a SBA-PPP loan application.  The supporting documentation must adequately and clearly support and identify (e.g. highlight, circle, etc.) the data entered into the yellow fields on this worksheet and the corresponding application cells.  </t>
    </r>
    <r>
      <rPr>
        <b/>
        <i/>
        <sz val="14"/>
        <rFont val="Calibri"/>
        <family val="2"/>
        <scheme val="minor"/>
      </rPr>
      <t>Lack of adequate or clear documentation will slow, or in some cases, prevent the processing of your SBA-PPP loan application.</t>
    </r>
  </si>
  <si>
    <t xml:space="preserve">For entities or operations that have been in business for over 1 year, this calculator** is intended to support the applicant and/or representative in the completion of the SBA-PPP loan application.  Enter information into cells that are shaded yellow (when applicable) to complete the loan calculator.  If a yellow cell does not apply, please leave blank. </t>
  </si>
  <si>
    <t>(1) Any compensation to an employee whose principal residence is outside of the United States is not eligible as part of the SBA-PPP Payroll Calculation.</t>
  </si>
  <si>
    <t>Q2 2019/2020</t>
  </si>
  <si>
    <t>Q3 2019/2020</t>
  </si>
  <si>
    <t>Q4 2019/2020</t>
  </si>
  <si>
    <t>Q1 2019/2020 or                                  Annualized 2019/2020</t>
  </si>
  <si>
    <t xml:space="preserve">Utilize either the four quarterly rows or the one 2019/2020 annual calculation row to record the operation's Number of Employees, Salary/Wages/Commissions, Benefits (Health Insurance/Retirement, etc.), and State and Local Taxes Paid (State Unemployment Insurance and Employer Paid State Disability Insurance, etc.). </t>
  </si>
  <si>
    <t>* 1st Draw PPP Loans have a maximum loan amount of $10,000,000.  2nd Draw PPP Loans have a maximum loan amount of $2,000,000.</t>
  </si>
  <si>
    <t>1st Draw* SBA PPP Loan Amount ((A-B-C)x2.5)+D</t>
  </si>
  <si>
    <t>Eligible Monthly Payroll Expense (A-B-C)</t>
  </si>
  <si>
    <t>SBA - PPP Payroll Eligible Payroll (A-B-C) x 2.5</t>
  </si>
  <si>
    <t>2nd Draw* SBA PPP Loan Amount ((A-B-C)x2.5)+D</t>
  </si>
  <si>
    <t>SBA PPP Loan Website and 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</si>
</sst>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_(* #,##0_);_(* \(#,##0\);_(* &quot;-&quot;??_);_(@_)"/>
    <numFmt numFmtId="165" formatCode="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b/>
      <sz val="16"/>
      <name val="Calibri"/>
      <family val="2"/>
      <scheme val="minor"/>
    </font>
    <font>
      <b/>
      <sz val="16"/>
      <color theme="1"/>
      <name val="Calibri"/>
      <family val="2"/>
      <scheme val="minor"/>
    </font>
    <font>
      <sz val="16"/>
      <color theme="1"/>
      <name val="Calibri"/>
      <family val="2"/>
      <scheme val="minor"/>
    </font>
    <font>
      <b/>
      <i/>
      <sz val="11"/>
      <color theme="1"/>
      <name val="Calibri"/>
      <family val="2"/>
      <scheme val="minor"/>
    </font>
    <font>
      <sz val="11"/>
      <color rgb="FFFF0000"/>
      <name val="Calibri"/>
      <family val="2"/>
      <scheme val="minor"/>
    </font>
    <font>
      <b/>
      <i/>
      <sz val="11"/>
      <color rgb="FFFF0000"/>
      <name val="Calibri"/>
      <family val="2"/>
      <scheme val="minor"/>
    </font>
    <font>
      <b/>
      <i/>
      <sz val="11"/>
      <name val="Calibri"/>
      <family val="2"/>
      <scheme val="minor"/>
    </font>
    <font>
      <b/>
      <i/>
      <sz val="14"/>
      <name val="Calibri"/>
      <family val="2"/>
      <scheme val="minor"/>
    </font>
    <font>
      <b/>
      <sz val="11"/>
      <name val="Calibri"/>
      <family val="2"/>
      <scheme val="minor"/>
    </font>
    <font>
      <b/>
      <sz val="9"/>
      <color theme="1"/>
      <name val="Calibri"/>
      <family val="2"/>
      <scheme val="minor"/>
    </font>
    <font>
      <b/>
      <sz val="11"/>
      <color theme="1" tint="0.249977111117893"/>
      <name val="Calibri"/>
      <family val="2"/>
      <scheme val="minor"/>
    </font>
    <font>
      <b/>
      <i/>
      <sz val="9"/>
      <color theme="1" tint="0.249977111117893"/>
      <name val="Calibri"/>
      <family val="2"/>
      <scheme val="minor"/>
    </font>
    <font>
      <b/>
      <sz val="11"/>
      <color theme="0"/>
      <name val="Calibri"/>
      <family val="2"/>
      <scheme val="minor"/>
    </font>
    <font>
      <u/>
      <sz val="11"/>
      <color theme="10"/>
      <name val="Calibri"/>
      <family val="2"/>
      <scheme val="minor"/>
    </font>
    <font>
      <b/>
      <sz val="28"/>
      <color theme="0"/>
      <name val="Calibri"/>
      <family val="2"/>
      <scheme val="minor"/>
    </font>
    <font>
      <b/>
      <sz val="9"/>
      <color theme="0"/>
      <name val="Calibri"/>
      <family val="2"/>
      <scheme val="minor"/>
    </font>
    <font>
      <b/>
      <sz val="12"/>
      <color theme="0"/>
      <name val="Calibri"/>
      <family val="2"/>
      <scheme val="minor"/>
    </font>
    <font>
      <b/>
      <sz val="10"/>
      <color theme="0"/>
      <name val="Calibri"/>
      <family val="2"/>
      <scheme val="minor"/>
    </font>
  </fonts>
  <fills count="9">
    <fill>
      <patternFill patternType="none"/>
    </fill>
    <fill>
      <patternFill patternType="gray125"/>
    </fill>
    <fill>
      <patternFill patternType="solid">
        <fgColor theme="2"/>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2" tint="-0.249977111117893"/>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 fillId="0" borderId="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18" fillId="0" borderId="0" applyNumberFormat="0" applyFill="0" applyBorder="0" applyAlignment="0" applyProtection="0"/>
  </cellStyleXfs>
  <cellXfs count="183">
    <xf numFmtId="0" fontId="0" fillId="0" borderId="0" xfId="0"/>
    <xf numFmtId="0" fontId="0" fillId="0" borderId="0" xfId="0" applyProtection="1"/>
    <xf numFmtId="0" fontId="0" fillId="0" borderId="33" xfId="0" applyBorder="1" applyProtection="1"/>
    <xf numFmtId="0" fontId="0" fillId="0" borderId="0" xfId="0" applyBorder="1" applyProtection="1"/>
    <xf numFmtId="0" fontId="0" fillId="0" borderId="34" xfId="0" applyBorder="1" applyProtection="1"/>
    <xf numFmtId="44" fontId="0" fillId="0" borderId="17" xfId="1" applyFont="1" applyBorder="1" applyProtection="1"/>
    <xf numFmtId="0" fontId="2" fillId="0" borderId="12" xfId="0" applyFont="1" applyBorder="1" applyAlignment="1" applyProtection="1">
      <alignment horizontal="center"/>
    </xf>
    <xf numFmtId="44" fontId="0" fillId="0" borderId="13" xfId="1" applyFont="1" applyBorder="1" applyProtection="1"/>
    <xf numFmtId="0" fontId="2" fillId="0" borderId="25" xfId="0" applyFont="1" applyBorder="1" applyAlignment="1" applyProtection="1">
      <alignment horizontal="center"/>
    </xf>
    <xf numFmtId="44" fontId="0" fillId="0" borderId="27" xfId="1" applyFont="1" applyBorder="1" applyProtection="1"/>
    <xf numFmtId="44" fontId="2" fillId="0" borderId="38" xfId="1" applyFont="1" applyBorder="1" applyProtection="1"/>
    <xf numFmtId="44" fontId="2" fillId="0" borderId="39" xfId="1" applyFont="1" applyBorder="1" applyProtection="1"/>
    <xf numFmtId="44" fontId="0" fillId="0" borderId="13" xfId="1" applyNumberFormat="1" applyFont="1" applyFill="1" applyBorder="1" applyAlignment="1" applyProtection="1">
      <alignment horizontal="center"/>
    </xf>
    <xf numFmtId="44" fontId="0" fillId="0" borderId="27" xfId="1" applyNumberFormat="1" applyFont="1" applyBorder="1" applyAlignment="1" applyProtection="1">
      <alignment horizontal="center"/>
    </xf>
    <xf numFmtId="44" fontId="0" fillId="0" borderId="11" xfId="0" applyNumberFormat="1" applyBorder="1" applyProtection="1"/>
    <xf numFmtId="44" fontId="0" fillId="0" borderId="13" xfId="0" applyNumberFormat="1" applyBorder="1" applyProtection="1"/>
    <xf numFmtId="44" fontId="0" fillId="0" borderId="27" xfId="0" applyNumberFormat="1" applyBorder="1" applyProtection="1"/>
    <xf numFmtId="0" fontId="0" fillId="0" borderId="0" xfId="0" applyNumberFormat="1" applyBorder="1" applyProtection="1"/>
    <xf numFmtId="0" fontId="0" fillId="0" borderId="35" xfId="0" applyBorder="1" applyProtection="1"/>
    <xf numFmtId="0" fontId="0" fillId="0" borderId="14" xfId="0" applyBorder="1" applyProtection="1"/>
    <xf numFmtId="0" fontId="0" fillId="0" borderId="36" xfId="0" applyBorder="1" applyProtection="1"/>
    <xf numFmtId="0" fontId="0" fillId="0" borderId="9" xfId="0" applyBorder="1"/>
    <xf numFmtId="10" fontId="0" fillId="0" borderId="11" xfId="3" applyNumberFormat="1" applyFont="1" applyBorder="1"/>
    <xf numFmtId="0" fontId="0" fillId="0" borderId="12" xfId="0" applyBorder="1"/>
    <xf numFmtId="0" fontId="0" fillId="0" borderId="13" xfId="0" applyBorder="1"/>
    <xf numFmtId="44" fontId="0" fillId="0" borderId="13" xfId="1" applyFont="1" applyBorder="1"/>
    <xf numFmtId="44" fontId="0" fillId="0" borderId="13" xfId="0" applyNumberFormat="1" applyBorder="1"/>
    <xf numFmtId="164" fontId="0" fillId="0" borderId="13" xfId="2" applyNumberFormat="1" applyFont="1" applyBorder="1" applyAlignment="1">
      <alignment horizontal="center"/>
    </xf>
    <xf numFmtId="0" fontId="0" fillId="0" borderId="25" xfId="0" applyBorder="1"/>
    <xf numFmtId="0" fontId="0" fillId="0" borderId="27" xfId="0" applyBorder="1"/>
    <xf numFmtId="0" fontId="2" fillId="0" borderId="18" xfId="0" applyFont="1" applyBorder="1"/>
    <xf numFmtId="8" fontId="2" fillId="0" borderId="20" xfId="0" applyNumberFormat="1" applyFont="1" applyBorder="1"/>
    <xf numFmtId="165" fontId="0" fillId="0" borderId="13" xfId="3" applyNumberFormat="1" applyFont="1" applyBorder="1"/>
    <xf numFmtId="44" fontId="2" fillId="2" borderId="20" xfId="0" applyNumberFormat="1" applyFont="1" applyFill="1" applyBorder="1" applyProtection="1"/>
    <xf numFmtId="44" fontId="2" fillId="2" borderId="20" xfId="1" applyNumberFormat="1" applyFont="1" applyFill="1" applyBorder="1" applyAlignment="1" applyProtection="1">
      <alignment horizontal="center"/>
    </xf>
    <xf numFmtId="44" fontId="2" fillId="2" borderId="19" xfId="0" applyNumberFormat="1" applyFont="1" applyFill="1" applyBorder="1" applyProtection="1"/>
    <xf numFmtId="0" fontId="2" fillId="2" borderId="18" xfId="0" applyFont="1" applyFill="1" applyBorder="1" applyAlignment="1" applyProtection="1">
      <alignment horizontal="center"/>
    </xf>
    <xf numFmtId="0" fontId="2" fillId="2" borderId="19" xfId="0" applyFont="1" applyFill="1" applyBorder="1" applyAlignment="1" applyProtection="1">
      <alignment horizontal="center" wrapText="1"/>
    </xf>
    <xf numFmtId="0" fontId="2" fillId="2" borderId="20" xfId="0" applyFont="1" applyFill="1" applyBorder="1" applyAlignment="1" applyProtection="1">
      <alignment horizontal="center" wrapText="1"/>
    </xf>
    <xf numFmtId="0" fontId="5" fillId="3" borderId="41" xfId="0" applyFont="1" applyFill="1" applyBorder="1" applyAlignment="1" applyProtection="1">
      <alignment horizontal="center"/>
    </xf>
    <xf numFmtId="44" fontId="2" fillId="2" borderId="39" xfId="0" applyNumberFormat="1" applyFont="1" applyFill="1" applyBorder="1" applyProtection="1"/>
    <xf numFmtId="0" fontId="0" fillId="0" borderId="37" xfId="0" applyFont="1" applyFill="1" applyBorder="1" applyProtection="1"/>
    <xf numFmtId="0" fontId="2" fillId="0" borderId="38" xfId="0" applyFont="1" applyFill="1" applyBorder="1" applyAlignment="1" applyProtection="1">
      <alignment horizontal="center"/>
    </xf>
    <xf numFmtId="44" fontId="1" fillId="0" borderId="39" xfId="1" applyFont="1" applyFill="1" applyBorder="1" applyProtection="1"/>
    <xf numFmtId="0" fontId="6" fillId="2" borderId="1" xfId="0" applyFont="1" applyFill="1" applyBorder="1" applyProtection="1"/>
    <xf numFmtId="0" fontId="6" fillId="2" borderId="1" xfId="0" applyFont="1" applyFill="1" applyBorder="1" applyAlignment="1" applyProtection="1">
      <alignment horizontal="center"/>
    </xf>
    <xf numFmtId="0" fontId="9" fillId="0" borderId="0" xfId="0" applyFont="1" applyBorder="1" applyProtection="1"/>
    <xf numFmtId="0" fontId="0" fillId="0" borderId="0" xfId="0" applyAlignment="1" applyProtection="1">
      <alignment wrapText="1"/>
    </xf>
    <xf numFmtId="0" fontId="0" fillId="0" borderId="33" xfId="0" applyBorder="1" applyAlignment="1" applyProtection="1">
      <alignment wrapText="1"/>
    </xf>
    <xf numFmtId="0" fontId="0" fillId="0" borderId="34" xfId="0" applyBorder="1" applyAlignment="1" applyProtection="1">
      <alignment wrapText="1"/>
    </xf>
    <xf numFmtId="0" fontId="9" fillId="0" borderId="0" xfId="0" applyFont="1" applyBorder="1" applyAlignment="1" applyProtection="1">
      <alignment wrapText="1"/>
    </xf>
    <xf numFmtId="0" fontId="9" fillId="0" borderId="0" xfId="0" applyFont="1" applyBorder="1" applyAlignment="1" applyProtection="1">
      <alignment vertical="center" wrapText="1"/>
    </xf>
    <xf numFmtId="0" fontId="9" fillId="0" borderId="34" xfId="0" applyFont="1" applyBorder="1" applyAlignment="1" applyProtection="1">
      <alignment vertical="center" wrapText="1"/>
    </xf>
    <xf numFmtId="0" fontId="13" fillId="2" borderId="19" xfId="0" applyFont="1" applyFill="1" applyBorder="1" applyAlignment="1" applyProtection="1">
      <alignment horizontal="center" wrapText="1"/>
    </xf>
    <xf numFmtId="0" fontId="2" fillId="6" borderId="37" xfId="0" applyFont="1" applyFill="1" applyBorder="1" applyProtection="1"/>
    <xf numFmtId="0" fontId="2" fillId="6" borderId="38" xfId="0" applyFont="1" applyFill="1" applyBorder="1" applyProtection="1"/>
    <xf numFmtId="0" fontId="2" fillId="6" borderId="38" xfId="0" applyFont="1" applyFill="1" applyBorder="1" applyAlignment="1" applyProtection="1">
      <alignment horizontal="center"/>
    </xf>
    <xf numFmtId="0" fontId="0" fillId="0" borderId="0" xfId="0" applyFill="1" applyBorder="1" applyProtection="1"/>
    <xf numFmtId="0" fontId="0" fillId="0" borderId="0" xfId="0" applyFill="1" applyBorder="1" applyAlignment="1" applyProtection="1">
      <alignment horizontal="center"/>
    </xf>
    <xf numFmtId="0" fontId="2" fillId="6" borderId="39" xfId="0" applyFont="1" applyFill="1" applyBorder="1" applyAlignment="1" applyProtection="1"/>
    <xf numFmtId="0" fontId="14" fillId="0" borderId="0" xfId="0" applyFont="1" applyFill="1" applyBorder="1" applyAlignment="1" applyProtection="1">
      <alignment wrapText="1"/>
    </xf>
    <xf numFmtId="0" fontId="2" fillId="0" borderId="0" xfId="0" applyFont="1" applyFill="1" applyBorder="1" applyAlignment="1" applyProtection="1">
      <alignment wrapText="1"/>
    </xf>
    <xf numFmtId="0" fontId="2" fillId="0" borderId="0" xfId="0" applyFont="1" applyFill="1" applyBorder="1" applyAlignment="1" applyProtection="1"/>
    <xf numFmtId="0" fontId="0" fillId="0" borderId="0" xfId="0" applyFill="1" applyBorder="1" applyAlignment="1" applyProtection="1"/>
    <xf numFmtId="0" fontId="8" fillId="0" borderId="0" xfId="0" applyFont="1" applyBorder="1" applyAlignment="1" applyProtection="1">
      <alignment horizontal="center" wrapText="1"/>
    </xf>
    <xf numFmtId="0" fontId="0" fillId="0" borderId="33" xfId="0" applyBorder="1" applyAlignment="1" applyProtection="1"/>
    <xf numFmtId="0" fontId="0" fillId="0" borderId="34" xfId="0" applyBorder="1" applyAlignment="1" applyProtection="1"/>
    <xf numFmtId="0" fontId="0" fillId="5" borderId="9" xfId="0" applyFill="1" applyBorder="1" applyAlignment="1" applyProtection="1">
      <alignment horizontal="left"/>
      <protection locked="0"/>
    </xf>
    <xf numFmtId="0" fontId="0" fillId="5" borderId="10" xfId="0" applyFill="1" applyBorder="1" applyProtection="1">
      <protection locked="0"/>
    </xf>
    <xf numFmtId="0" fontId="0" fillId="5" borderId="10" xfId="0" applyFill="1" applyBorder="1" applyAlignment="1" applyProtection="1">
      <alignment horizontal="left"/>
      <protection locked="0"/>
    </xf>
    <xf numFmtId="0" fontId="0" fillId="5" borderId="11" xfId="0" applyFill="1" applyBorder="1" applyAlignment="1" applyProtection="1">
      <protection locked="0"/>
    </xf>
    <xf numFmtId="0" fontId="0" fillId="5" borderId="12" xfId="0" applyFill="1" applyBorder="1" applyAlignment="1" applyProtection="1">
      <alignment horizontal="left"/>
      <protection locked="0"/>
    </xf>
    <xf numFmtId="0" fontId="0" fillId="5" borderId="5" xfId="0" applyFill="1" applyBorder="1" applyProtection="1">
      <protection locked="0"/>
    </xf>
    <xf numFmtId="0" fontId="0" fillId="5" borderId="5" xfId="0" applyFill="1" applyBorder="1" applyAlignment="1" applyProtection="1">
      <alignment horizontal="left"/>
      <protection locked="0"/>
    </xf>
    <xf numFmtId="0" fontId="0" fillId="5" borderId="13" xfId="0" applyFill="1" applyBorder="1" applyAlignment="1" applyProtection="1">
      <protection locked="0"/>
    </xf>
    <xf numFmtId="0" fontId="0" fillId="5" borderId="25" xfId="0" applyFill="1" applyBorder="1" applyAlignment="1" applyProtection="1">
      <alignment horizontal="left"/>
      <protection locked="0"/>
    </xf>
    <xf numFmtId="0" fontId="0" fillId="5" borderId="26" xfId="0" applyFill="1" applyBorder="1" applyProtection="1">
      <protection locked="0"/>
    </xf>
    <xf numFmtId="0" fontId="0" fillId="5" borderId="26" xfId="0" applyFill="1" applyBorder="1" applyAlignment="1" applyProtection="1">
      <alignment horizontal="left"/>
      <protection locked="0"/>
    </xf>
    <xf numFmtId="0" fontId="0" fillId="5" borderId="27" xfId="0" applyFill="1" applyBorder="1" applyAlignment="1" applyProtection="1">
      <alignment horizontal="center"/>
      <protection locked="0"/>
    </xf>
    <xf numFmtId="0" fontId="0" fillId="5" borderId="43" xfId="0" applyFill="1" applyBorder="1" applyAlignment="1" applyProtection="1">
      <alignment horizontal="left"/>
      <protection locked="0"/>
    </xf>
    <xf numFmtId="0" fontId="0" fillId="5" borderId="44" xfId="0" applyFill="1" applyBorder="1" applyProtection="1">
      <protection locked="0"/>
    </xf>
    <xf numFmtId="0" fontId="0" fillId="5" borderId="44" xfId="0" applyFill="1" applyBorder="1" applyAlignment="1" applyProtection="1">
      <alignment horizontal="left"/>
      <protection locked="0"/>
    </xf>
    <xf numFmtId="0" fontId="0" fillId="5" borderId="45" xfId="0" applyFill="1" applyBorder="1" applyAlignment="1" applyProtection="1">
      <protection locked="0"/>
    </xf>
    <xf numFmtId="0" fontId="2" fillId="5" borderId="20" xfId="0" applyFont="1" applyFill="1" applyBorder="1" applyProtection="1">
      <protection locked="0"/>
    </xf>
    <xf numFmtId="0" fontId="0" fillId="5" borderId="16" xfId="0" applyFill="1" applyBorder="1" applyProtection="1">
      <protection locked="0"/>
    </xf>
    <xf numFmtId="44" fontId="0" fillId="5" borderId="16" xfId="1" applyFont="1" applyFill="1" applyBorder="1" applyProtection="1">
      <protection locked="0"/>
    </xf>
    <xf numFmtId="44" fontId="0" fillId="5" borderId="5" xfId="1" applyFont="1" applyFill="1" applyBorder="1" applyProtection="1">
      <protection locked="0"/>
    </xf>
    <xf numFmtId="44" fontId="0" fillId="5" borderId="26" xfId="1" applyFont="1" applyFill="1" applyBorder="1" applyProtection="1">
      <protection locked="0"/>
    </xf>
    <xf numFmtId="0" fontId="0" fillId="5" borderId="11" xfId="0" applyFill="1" applyBorder="1" applyAlignment="1" applyProtection="1">
      <alignment horizontal="center"/>
      <protection locked="0"/>
    </xf>
    <xf numFmtId="44" fontId="0" fillId="5" borderId="13" xfId="1" applyNumberFormat="1" applyFont="1" applyFill="1" applyBorder="1" applyAlignment="1" applyProtection="1">
      <alignment horizontal="center"/>
      <protection locked="0"/>
    </xf>
    <xf numFmtId="0" fontId="2" fillId="0" borderId="15" xfId="0" applyFont="1" applyBorder="1" applyAlignment="1" applyProtection="1">
      <alignment horizontal="center" wrapText="1"/>
    </xf>
    <xf numFmtId="44" fontId="6" fillId="4" borderId="39" xfId="0" applyNumberFormat="1" applyFont="1" applyFill="1" applyBorder="1" applyProtection="1"/>
    <xf numFmtId="44" fontId="6" fillId="4" borderId="4" xfId="0" applyNumberFormat="1" applyFont="1" applyFill="1" applyBorder="1" applyProtection="1"/>
    <xf numFmtId="0" fontId="0" fillId="8" borderId="0" xfId="0" applyFill="1" applyProtection="1"/>
    <xf numFmtId="0" fontId="0" fillId="8" borderId="0" xfId="0" applyFill="1" applyAlignment="1" applyProtection="1">
      <alignment wrapText="1"/>
    </xf>
    <xf numFmtId="0" fontId="8" fillId="0" borderId="0" xfId="0" applyFont="1" applyFill="1" applyBorder="1" applyAlignment="1" applyProtection="1">
      <alignment horizontal="center" wrapText="1"/>
    </xf>
    <xf numFmtId="0" fontId="0" fillId="0" borderId="0" xfId="0" applyBorder="1" applyAlignment="1" applyProtection="1">
      <alignment horizontal="left" wrapText="1"/>
    </xf>
    <xf numFmtId="0" fontId="2" fillId="0" borderId="0" xfId="0" applyFont="1" applyAlignment="1" applyProtection="1">
      <alignment horizontal="center" vertical="center" wrapText="1"/>
    </xf>
    <xf numFmtId="0" fontId="16" fillId="5" borderId="6" xfId="0" applyFont="1" applyFill="1" applyBorder="1" applyAlignment="1" applyProtection="1">
      <alignment horizontal="left" vertical="top" wrapText="1"/>
      <protection locked="0"/>
    </xf>
    <xf numFmtId="0" fontId="15" fillId="5" borderId="7" xfId="0" applyFont="1" applyFill="1" applyBorder="1" applyAlignment="1" applyProtection="1">
      <alignment horizontal="left" vertical="top" wrapText="1"/>
      <protection locked="0"/>
    </xf>
    <xf numFmtId="0" fontId="15" fillId="5" borderId="8" xfId="0" applyFont="1" applyFill="1" applyBorder="1" applyAlignment="1" applyProtection="1">
      <alignment horizontal="left" vertical="top" wrapText="1"/>
      <protection locked="0"/>
    </xf>
    <xf numFmtId="0" fontId="15" fillId="5" borderId="33" xfId="0" applyFont="1" applyFill="1" applyBorder="1" applyAlignment="1" applyProtection="1">
      <alignment horizontal="left" vertical="top" wrapText="1"/>
      <protection locked="0"/>
    </xf>
    <xf numFmtId="0" fontId="15" fillId="5" borderId="0" xfId="0" applyFont="1" applyFill="1" applyBorder="1" applyAlignment="1" applyProtection="1">
      <alignment horizontal="left" vertical="top" wrapText="1"/>
      <protection locked="0"/>
    </xf>
    <xf numFmtId="0" fontId="15" fillId="5" borderId="34" xfId="0" applyFont="1" applyFill="1" applyBorder="1" applyAlignment="1" applyProtection="1">
      <alignment horizontal="left" vertical="top" wrapText="1"/>
      <protection locked="0"/>
    </xf>
    <xf numFmtId="0" fontId="15" fillId="5" borderId="35" xfId="0" applyFont="1" applyFill="1" applyBorder="1" applyAlignment="1" applyProtection="1">
      <alignment horizontal="left" vertical="top" wrapText="1"/>
      <protection locked="0"/>
    </xf>
    <xf numFmtId="0" fontId="15" fillId="5" borderId="14" xfId="0" applyFont="1" applyFill="1" applyBorder="1" applyAlignment="1" applyProtection="1">
      <alignment horizontal="left" vertical="top" wrapText="1"/>
      <protection locked="0"/>
    </xf>
    <xf numFmtId="0" fontId="15" fillId="5" borderId="36" xfId="0" applyFont="1" applyFill="1" applyBorder="1" applyAlignment="1" applyProtection="1">
      <alignment horizontal="left" vertical="top" wrapText="1"/>
      <protection locked="0"/>
    </xf>
    <xf numFmtId="0" fontId="17" fillId="7" borderId="6" xfId="0" applyFont="1" applyFill="1" applyBorder="1" applyAlignment="1" applyProtection="1">
      <alignment horizontal="center" wrapText="1"/>
    </xf>
    <xf numFmtId="0" fontId="17" fillId="7" borderId="7" xfId="0" applyFont="1" applyFill="1" applyBorder="1" applyAlignment="1" applyProtection="1">
      <alignment horizontal="center" wrapText="1"/>
    </xf>
    <xf numFmtId="0" fontId="17" fillId="7" borderId="8" xfId="0" applyFont="1" applyFill="1" applyBorder="1" applyAlignment="1" applyProtection="1">
      <alignment horizontal="center" wrapText="1"/>
    </xf>
    <xf numFmtId="0" fontId="20" fillId="7" borderId="35" xfId="0" applyFont="1" applyFill="1" applyBorder="1" applyAlignment="1" applyProtection="1">
      <alignment horizontal="center" wrapText="1"/>
    </xf>
    <xf numFmtId="0" fontId="20" fillId="7" borderId="14" xfId="0" applyFont="1" applyFill="1" applyBorder="1" applyAlignment="1" applyProtection="1">
      <alignment horizontal="center" wrapText="1"/>
    </xf>
    <xf numFmtId="0" fontId="20" fillId="7" borderId="36" xfId="0" applyFont="1" applyFill="1" applyBorder="1" applyAlignment="1" applyProtection="1">
      <alignment horizontal="center" wrapText="1"/>
    </xf>
    <xf numFmtId="0" fontId="21" fillId="7" borderId="2" xfId="0" applyFont="1" applyFill="1" applyBorder="1" applyAlignment="1" applyProtection="1">
      <alignment horizontal="center"/>
    </xf>
    <xf numFmtId="0" fontId="21" fillId="7" borderId="3" xfId="0" applyFont="1" applyFill="1" applyBorder="1" applyAlignment="1" applyProtection="1">
      <alignment horizontal="center"/>
    </xf>
    <xf numFmtId="0" fontId="21" fillId="7" borderId="4" xfId="0" applyFont="1" applyFill="1" applyBorder="1" applyAlignment="1" applyProtection="1">
      <alignment horizontal="center"/>
    </xf>
    <xf numFmtId="0" fontId="0" fillId="0" borderId="37" xfId="0" applyFont="1" applyBorder="1" applyAlignment="1" applyProtection="1">
      <alignment horizontal="left"/>
    </xf>
    <xf numFmtId="0" fontId="0" fillId="0" borderId="38" xfId="0" applyFont="1" applyBorder="1" applyAlignment="1" applyProtection="1">
      <alignment horizontal="left"/>
    </xf>
    <xf numFmtId="0" fontId="0" fillId="0" borderId="12" xfId="0" applyBorder="1" applyAlignment="1" applyProtection="1">
      <alignment horizontal="left"/>
    </xf>
    <xf numFmtId="0" fontId="0" fillId="0" borderId="5" xfId="0" applyBorder="1" applyAlignment="1" applyProtection="1">
      <alignment horizontal="left"/>
    </xf>
    <xf numFmtId="0" fontId="0" fillId="0" borderId="24" xfId="0" applyBorder="1" applyAlignment="1" applyProtection="1">
      <alignment horizontal="left"/>
    </xf>
    <xf numFmtId="0" fontId="0" fillId="0" borderId="22" xfId="0" applyBorder="1" applyAlignment="1" applyProtection="1">
      <alignment horizontal="left"/>
    </xf>
    <xf numFmtId="0" fontId="0" fillId="0" borderId="23" xfId="0" applyBorder="1" applyAlignment="1" applyProtection="1">
      <alignment horizontal="left"/>
    </xf>
    <xf numFmtId="0" fontId="13" fillId="2" borderId="2" xfId="0" applyFont="1" applyFill="1" applyBorder="1" applyAlignment="1" applyProtection="1">
      <alignment horizontal="left"/>
    </xf>
    <xf numFmtId="0" fontId="13" fillId="2" borderId="3" xfId="0" applyFont="1" applyFill="1" applyBorder="1" applyAlignment="1" applyProtection="1">
      <alignment horizontal="left"/>
    </xf>
    <xf numFmtId="0" fontId="13" fillId="2" borderId="30" xfId="0" applyFont="1" applyFill="1" applyBorder="1" applyAlignment="1" applyProtection="1">
      <alignment horizontal="left"/>
    </xf>
    <xf numFmtId="0" fontId="0" fillId="0" borderId="28" xfId="0" applyBorder="1" applyAlignment="1" applyProtection="1">
      <alignment horizontal="left"/>
    </xf>
    <xf numFmtId="0" fontId="0" fillId="0" borderId="21" xfId="0" applyBorder="1" applyAlignment="1" applyProtection="1">
      <alignment horizontal="left"/>
    </xf>
    <xf numFmtId="0" fontId="0" fillId="0" borderId="29" xfId="0" applyBorder="1" applyAlignment="1" applyProtection="1">
      <alignment horizontal="left"/>
    </xf>
    <xf numFmtId="44" fontId="1" fillId="5" borderId="38" xfId="1" applyFont="1" applyFill="1" applyBorder="1" applyAlignment="1" applyProtection="1">
      <alignment horizontal="center"/>
      <protection locked="0"/>
    </xf>
    <xf numFmtId="44" fontId="1" fillId="5" borderId="39" xfId="1" applyFont="1" applyFill="1" applyBorder="1" applyAlignment="1" applyProtection="1">
      <alignment horizontal="center"/>
      <protection locked="0"/>
    </xf>
    <xf numFmtId="0" fontId="2" fillId="2" borderId="6" xfId="0" applyFont="1" applyFill="1" applyBorder="1" applyAlignment="1" applyProtection="1">
      <alignment horizontal="left"/>
    </xf>
    <xf numFmtId="0" fontId="2" fillId="2" borderId="42" xfId="0" applyFont="1" applyFill="1" applyBorder="1" applyAlignment="1" applyProtection="1">
      <alignment horizontal="left"/>
    </xf>
    <xf numFmtId="0" fontId="6" fillId="4" borderId="6" xfId="0" applyFont="1" applyFill="1" applyBorder="1" applyAlignment="1" applyProtection="1">
      <alignment horizontal="left"/>
    </xf>
    <xf numFmtId="0" fontId="6" fillId="4" borderId="42" xfId="0" applyFont="1" applyFill="1" applyBorder="1" applyAlignment="1" applyProtection="1">
      <alignment horizontal="left"/>
    </xf>
    <xf numFmtId="0" fontId="2" fillId="2" borderId="2" xfId="0" applyFont="1" applyFill="1" applyBorder="1" applyAlignment="1" applyProtection="1">
      <alignment horizontal="left"/>
    </xf>
    <xf numFmtId="0" fontId="2" fillId="2" borderId="30" xfId="0" applyFont="1" applyFill="1" applyBorder="1" applyAlignment="1" applyProtection="1">
      <alignment horizontal="left"/>
    </xf>
    <xf numFmtId="0" fontId="19" fillId="7" borderId="6" xfId="0" applyFont="1" applyFill="1" applyBorder="1" applyAlignment="1" applyProtection="1">
      <alignment horizontal="center" vertical="center"/>
    </xf>
    <xf numFmtId="0" fontId="19" fillId="7" borderId="7" xfId="0" applyFont="1" applyFill="1" applyBorder="1" applyAlignment="1" applyProtection="1">
      <alignment horizontal="center" vertical="center"/>
    </xf>
    <xf numFmtId="0" fontId="19" fillId="7" borderId="8" xfId="0" applyFont="1" applyFill="1" applyBorder="1" applyAlignment="1" applyProtection="1">
      <alignment horizontal="center" vertical="center"/>
    </xf>
    <xf numFmtId="0" fontId="2" fillId="0" borderId="2" xfId="0" applyFont="1" applyBorder="1" applyAlignment="1" applyProtection="1">
      <alignment horizontal="center"/>
    </xf>
    <xf numFmtId="0" fontId="2" fillId="0" borderId="30" xfId="0" applyFont="1" applyBorder="1" applyAlignment="1" applyProtection="1">
      <alignment horizontal="center"/>
    </xf>
    <xf numFmtId="0" fontId="2" fillId="2" borderId="2" xfId="0" applyFont="1" applyFill="1" applyBorder="1" applyAlignment="1" applyProtection="1">
      <alignment horizontal="center"/>
    </xf>
    <xf numFmtId="0" fontId="2" fillId="2" borderId="30" xfId="0" applyFont="1" applyFill="1" applyBorder="1" applyAlignment="1" applyProtection="1">
      <alignment horizontal="center"/>
    </xf>
    <xf numFmtId="0" fontId="22" fillId="7" borderId="35" xfId="0" applyFont="1" applyFill="1" applyBorder="1" applyAlignment="1" applyProtection="1">
      <alignment horizontal="center" wrapText="1"/>
    </xf>
    <xf numFmtId="0" fontId="22" fillId="7" borderId="14" xfId="0" applyFont="1" applyFill="1" applyBorder="1" applyAlignment="1" applyProtection="1">
      <alignment horizontal="center" wrapText="1"/>
    </xf>
    <xf numFmtId="0" fontId="22" fillId="7" borderId="36" xfId="0" applyFont="1" applyFill="1" applyBorder="1" applyAlignment="1" applyProtection="1">
      <alignment horizontal="center" wrapText="1"/>
    </xf>
    <xf numFmtId="0" fontId="10" fillId="0" borderId="0" xfId="0" applyFont="1" applyBorder="1" applyAlignment="1" applyProtection="1">
      <alignment horizontal="center" wrapText="1"/>
    </xf>
    <xf numFmtId="0" fontId="21" fillId="7" borderId="6" xfId="0" applyFont="1" applyFill="1" applyBorder="1" applyAlignment="1" applyProtection="1">
      <alignment horizontal="center"/>
    </xf>
    <xf numFmtId="0" fontId="21" fillId="7" borderId="7" xfId="0" applyFont="1" applyFill="1" applyBorder="1" applyAlignment="1" applyProtection="1">
      <alignment horizontal="center"/>
    </xf>
    <xf numFmtId="0" fontId="21" fillId="7" borderId="8" xfId="0" applyFont="1" applyFill="1" applyBorder="1" applyAlignment="1" applyProtection="1">
      <alignment horizontal="center"/>
    </xf>
    <xf numFmtId="0" fontId="7" fillId="5" borderId="2" xfId="0" applyFont="1" applyFill="1" applyBorder="1" applyAlignment="1" applyProtection="1">
      <alignment horizontal="left"/>
      <protection locked="0"/>
    </xf>
    <xf numFmtId="0" fontId="7" fillId="5" borderId="4" xfId="0" applyFont="1" applyFill="1" applyBorder="1" applyAlignment="1" applyProtection="1">
      <alignment horizontal="left"/>
      <protection locked="0"/>
    </xf>
    <xf numFmtId="0" fontId="0" fillId="5" borderId="2" xfId="0" applyFill="1" applyBorder="1" applyAlignment="1" applyProtection="1">
      <alignment horizontal="left"/>
      <protection locked="0"/>
    </xf>
    <xf numFmtId="0" fontId="0" fillId="5" borderId="4" xfId="0" applyFill="1" applyBorder="1" applyAlignment="1" applyProtection="1">
      <alignment horizontal="left"/>
      <protection locked="0"/>
    </xf>
    <xf numFmtId="0" fontId="11" fillId="0" borderId="0" xfId="0" applyFont="1" applyBorder="1" applyAlignment="1" applyProtection="1">
      <alignment horizontal="left" wrapText="1"/>
    </xf>
    <xf numFmtId="0" fontId="2" fillId="6" borderId="18" xfId="0" applyFont="1" applyFill="1" applyBorder="1" applyAlignment="1" applyProtection="1">
      <alignment horizontal="left"/>
    </xf>
    <xf numFmtId="0" fontId="2" fillId="6" borderId="19" xfId="0" applyFont="1" applyFill="1" applyBorder="1" applyAlignment="1" applyProtection="1">
      <alignment horizontal="left"/>
    </xf>
    <xf numFmtId="0" fontId="18" fillId="0" borderId="0" xfId="8" applyFill="1" applyBorder="1" applyAlignment="1" applyProtection="1">
      <alignment horizontal="center" wrapText="1"/>
    </xf>
    <xf numFmtId="0" fontId="2" fillId="2" borderId="18" xfId="0" applyFont="1" applyFill="1" applyBorder="1" applyAlignment="1" applyProtection="1">
      <alignment horizontal="left"/>
    </xf>
    <xf numFmtId="0" fontId="2" fillId="2" borderId="19" xfId="0" applyFont="1" applyFill="1" applyBorder="1" applyAlignment="1" applyProtection="1">
      <alignment horizontal="left"/>
    </xf>
    <xf numFmtId="44" fontId="2" fillId="2" borderId="40" xfId="0" applyNumberFormat="1" applyFont="1" applyFill="1" applyBorder="1" applyAlignment="1" applyProtection="1">
      <alignment horizontal="center"/>
    </xf>
    <xf numFmtId="0" fontId="2" fillId="2" borderId="4" xfId="0" applyFont="1" applyFill="1" applyBorder="1" applyAlignment="1" applyProtection="1">
      <alignment horizontal="center"/>
    </xf>
    <xf numFmtId="0" fontId="0" fillId="0" borderId="33" xfId="0" applyBorder="1" applyAlignment="1" applyProtection="1"/>
    <xf numFmtId="0" fontId="0" fillId="0" borderId="0" xfId="0" applyBorder="1" applyAlignment="1" applyProtection="1"/>
    <xf numFmtId="0" fontId="0" fillId="0" borderId="34" xfId="0" applyBorder="1" applyAlignment="1" applyProtection="1"/>
    <xf numFmtId="0" fontId="19" fillId="7" borderId="35" xfId="0" applyFont="1" applyFill="1" applyBorder="1" applyAlignment="1" applyProtection="1">
      <alignment horizontal="center" vertical="center"/>
    </xf>
    <xf numFmtId="0" fontId="19" fillId="7" borderId="14" xfId="0" applyFont="1" applyFill="1" applyBorder="1" applyAlignment="1" applyProtection="1">
      <alignment horizontal="center" vertical="center"/>
    </xf>
    <xf numFmtId="0" fontId="19" fillId="7" borderId="36" xfId="0" applyFont="1" applyFill="1" applyBorder="1" applyAlignment="1" applyProtection="1">
      <alignment horizontal="center" vertical="center"/>
    </xf>
    <xf numFmtId="0" fontId="0" fillId="0" borderId="28" xfId="0" applyBorder="1" applyAlignment="1" applyProtection="1">
      <alignment horizontal="left" wrapText="1"/>
    </xf>
    <xf numFmtId="0" fontId="0" fillId="0" borderId="29" xfId="0" applyBorder="1" applyAlignment="1" applyProtection="1">
      <alignment horizontal="left" wrapText="1"/>
    </xf>
    <xf numFmtId="0" fontId="0" fillId="0" borderId="31" xfId="0" applyBorder="1" applyAlignment="1" applyProtection="1">
      <alignment horizontal="left"/>
    </xf>
    <xf numFmtId="0" fontId="0" fillId="0" borderId="32" xfId="0" applyBorder="1" applyAlignment="1" applyProtection="1">
      <alignment horizontal="left"/>
    </xf>
    <xf numFmtId="0" fontId="8" fillId="0" borderId="6" xfId="0" applyFont="1" applyBorder="1" applyAlignment="1" applyProtection="1">
      <alignment horizontal="left" wrapText="1"/>
    </xf>
    <xf numFmtId="0" fontId="8" fillId="0" borderId="7" xfId="0" applyFont="1" applyBorder="1" applyAlignment="1" applyProtection="1">
      <alignment horizontal="left" wrapText="1"/>
    </xf>
    <xf numFmtId="0" fontId="8" fillId="0" borderId="8" xfId="0" applyFont="1" applyBorder="1" applyAlignment="1" applyProtection="1">
      <alignment horizontal="left" wrapText="1"/>
    </xf>
    <xf numFmtId="0" fontId="2" fillId="2" borderId="3" xfId="0" applyFont="1" applyFill="1" applyBorder="1" applyAlignment="1" applyProtection="1">
      <alignment horizontal="left"/>
    </xf>
    <xf numFmtId="44" fontId="2" fillId="5" borderId="19" xfId="1" applyFont="1" applyFill="1" applyBorder="1" applyAlignment="1" applyProtection="1">
      <alignment horizontal="center"/>
      <protection locked="0"/>
    </xf>
    <xf numFmtId="44" fontId="2" fillId="5" borderId="20" xfId="1" applyFont="1" applyFill="1" applyBorder="1" applyAlignment="1" applyProtection="1">
      <alignment horizontal="center"/>
      <protection locked="0"/>
    </xf>
    <xf numFmtId="0" fontId="0" fillId="0" borderId="9" xfId="0" applyBorder="1" applyAlignment="1" applyProtection="1">
      <alignment horizontal="left"/>
    </xf>
    <xf numFmtId="0" fontId="0" fillId="0" borderId="10" xfId="0" applyBorder="1" applyAlignment="1" applyProtection="1">
      <alignment horizontal="left"/>
    </xf>
    <xf numFmtId="0" fontId="6" fillId="4" borderId="2" xfId="0" applyFont="1" applyFill="1" applyBorder="1" applyAlignment="1" applyProtection="1">
      <alignment horizontal="left"/>
    </xf>
    <xf numFmtId="0" fontId="6" fillId="4" borderId="4" xfId="0" applyFont="1" applyFill="1" applyBorder="1" applyAlignment="1" applyProtection="1">
      <alignment horizontal="left"/>
    </xf>
  </cellXfs>
  <cellStyles count="9">
    <cellStyle name="Comma" xfId="2" builtinId="3"/>
    <cellStyle name="Comma 2" xfId="6" xr:uid="{00000000-0005-0000-0000-000001000000}"/>
    <cellStyle name="Currency" xfId="1" builtinId="4"/>
    <cellStyle name="Currency 2" xfId="7" xr:uid="{00000000-0005-0000-0000-000003000000}"/>
    <cellStyle name="Hyperlink" xfId="8" builtinId="8"/>
    <cellStyle name="Normal" xfId="0" builtinId="0"/>
    <cellStyle name="Normal 2" xfId="4" xr:uid="{00000000-0005-0000-0000-000006000000}"/>
    <cellStyle name="Percent" xfId="3" builtinId="5"/>
    <cellStyle name="Percent 2" xfId="5" xr:uid="{00000000-0005-0000-0000-000008000000}"/>
  </cellStyles>
  <dxfs count="0"/>
  <tableStyles count="0" defaultTableStyle="TableStyleMedium2" defaultPivotStyle="PivotStyleLight16"/>
  <colors>
    <mruColors>
      <color rgb="FF9242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4</xdr:row>
      <xdr:rowOff>133350</xdr:rowOff>
    </xdr:from>
    <xdr:to>
      <xdr:col>13</xdr:col>
      <xdr:colOff>56173</xdr:colOff>
      <xdr:row>31</xdr:row>
      <xdr:rowOff>37469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61925" y="895350"/>
          <a:ext cx="7819048" cy="5047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ba.gov/funding-programs/loans/coronavirus-relief-options/paycheck-protection-progra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R27" sqref="R27"/>
    </sheetView>
  </sheetViews>
  <sheetFormatPr defaultColWidth="8.85546875" defaultRowHeight="15" x14ac:dyDescent="0.25"/>
  <sheetData/>
  <sheetProtection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BA404"/>
  <sheetViews>
    <sheetView showGridLines="0" tabSelected="1" zoomScaleNormal="100" workbookViewId="0">
      <selection activeCell="H10" sqref="H10:I10"/>
    </sheetView>
  </sheetViews>
  <sheetFormatPr defaultColWidth="9.140625" defaultRowHeight="15" x14ac:dyDescent="0.25"/>
  <cols>
    <col min="1" max="1" width="4" style="93" customWidth="1"/>
    <col min="2" max="2" width="3.42578125" style="1" customWidth="1"/>
    <col min="3" max="3" width="9.140625" style="1"/>
    <col min="4" max="4" width="34" style="1" customWidth="1"/>
    <col min="5" max="5" width="31.140625" style="1" customWidth="1"/>
    <col min="6" max="6" width="31" style="1" customWidth="1"/>
    <col min="7" max="7" width="28.28515625" style="1" customWidth="1"/>
    <col min="8" max="8" width="14.42578125" style="1" customWidth="1"/>
    <col min="9" max="9" width="18.28515625" style="1" customWidth="1"/>
    <col min="10" max="10" width="20" style="1" customWidth="1"/>
    <col min="11" max="11" width="3.140625" style="1" customWidth="1"/>
    <col min="12" max="13" width="9.140625" style="93"/>
    <col min="14" max="14" width="9.140625" style="93" hidden="1" customWidth="1"/>
    <col min="15" max="53" width="9.140625" style="93"/>
    <col min="54" max="16384" width="9.140625" style="1"/>
  </cols>
  <sheetData>
    <row r="1" spans="3:14" s="93" customFormat="1" x14ac:dyDescent="0.25"/>
    <row r="2" spans="3:14" ht="15.75" thickBot="1" x14ac:dyDescent="0.3"/>
    <row r="3" spans="3:14" ht="38.25" customHeight="1" x14ac:dyDescent="0.25">
      <c r="C3" s="137" t="s">
        <v>23</v>
      </c>
      <c r="D3" s="138"/>
      <c r="E3" s="138"/>
      <c r="F3" s="138"/>
      <c r="G3" s="138"/>
      <c r="H3" s="138"/>
      <c r="I3" s="138"/>
      <c r="J3" s="139"/>
    </row>
    <row r="4" spans="3:14" ht="30" customHeight="1" thickBot="1" x14ac:dyDescent="0.3">
      <c r="C4" s="166" t="s">
        <v>50</v>
      </c>
      <c r="D4" s="167"/>
      <c r="E4" s="167"/>
      <c r="F4" s="167"/>
      <c r="G4" s="167"/>
      <c r="H4" s="167"/>
      <c r="I4" s="167"/>
      <c r="J4" s="168"/>
    </row>
    <row r="5" spans="3:14" ht="15" customHeight="1" x14ac:dyDescent="0.25">
      <c r="C5" s="163"/>
      <c r="D5" s="164"/>
      <c r="E5" s="164"/>
      <c r="F5" s="164"/>
      <c r="G5" s="164"/>
      <c r="H5" s="164"/>
      <c r="I5" s="164"/>
      <c r="J5" s="165"/>
    </row>
    <row r="6" spans="3:14" ht="29.45" customHeight="1" x14ac:dyDescent="0.25">
      <c r="C6" s="65"/>
      <c r="D6" s="155" t="s">
        <v>53</v>
      </c>
      <c r="E6" s="155"/>
      <c r="F6" s="155"/>
      <c r="G6" s="155"/>
      <c r="H6" s="155"/>
      <c r="I6" s="155"/>
      <c r="J6" s="66"/>
    </row>
    <row r="7" spans="3:14" ht="17.25" customHeight="1" x14ac:dyDescent="0.25">
      <c r="C7" s="65"/>
      <c r="D7" s="147"/>
      <c r="E7" s="147"/>
      <c r="F7" s="147"/>
      <c r="G7" s="147"/>
      <c r="H7" s="147"/>
      <c r="I7" s="147"/>
      <c r="J7" s="66"/>
    </row>
    <row r="8" spans="3:14" ht="57" customHeight="1" x14ac:dyDescent="0.3">
      <c r="C8" s="65"/>
      <c r="D8" s="155" t="s">
        <v>52</v>
      </c>
      <c r="E8" s="155"/>
      <c r="F8" s="155"/>
      <c r="G8" s="155"/>
      <c r="H8" s="155"/>
      <c r="I8" s="155"/>
      <c r="J8" s="66"/>
    </row>
    <row r="9" spans="3:14" ht="15.75" thickBot="1" x14ac:dyDescent="0.3">
      <c r="C9" s="2"/>
      <c r="D9" s="3"/>
      <c r="E9" s="3"/>
      <c r="F9" s="3"/>
      <c r="G9" s="3"/>
      <c r="H9" s="3"/>
      <c r="I9" s="3"/>
      <c r="J9" s="4"/>
    </row>
    <row r="10" spans="3:14" ht="21.75" thickBot="1" x14ac:dyDescent="0.4">
      <c r="C10" s="2"/>
      <c r="D10" s="44" t="s">
        <v>5</v>
      </c>
      <c r="E10" s="151"/>
      <c r="F10" s="152"/>
      <c r="G10" s="45" t="s">
        <v>10</v>
      </c>
      <c r="H10" s="153"/>
      <c r="I10" s="154"/>
      <c r="J10" s="4"/>
    </row>
    <row r="11" spans="3:14" x14ac:dyDescent="0.25">
      <c r="C11" s="2"/>
      <c r="D11" s="3"/>
      <c r="E11" s="3"/>
      <c r="F11" s="3"/>
      <c r="G11" s="3"/>
      <c r="H11" s="3"/>
      <c r="I11" s="3"/>
      <c r="J11" s="4"/>
      <c r="N11" s="93" t="s">
        <v>6</v>
      </c>
    </row>
    <row r="12" spans="3:14" ht="15.75" thickBot="1" x14ac:dyDescent="0.3">
      <c r="C12" s="2"/>
      <c r="D12" s="3"/>
      <c r="E12" s="3"/>
      <c r="F12" s="3"/>
      <c r="G12" s="3"/>
      <c r="H12" s="3"/>
      <c r="I12" s="3"/>
      <c r="J12" s="4"/>
    </row>
    <row r="13" spans="3:14" ht="16.5" customHeight="1" x14ac:dyDescent="0.25">
      <c r="C13" s="2"/>
      <c r="D13" s="107" t="s">
        <v>41</v>
      </c>
      <c r="E13" s="108"/>
      <c r="F13" s="108"/>
      <c r="G13" s="109"/>
      <c r="H13" s="61"/>
      <c r="I13" s="61"/>
      <c r="J13" s="4"/>
    </row>
    <row r="14" spans="3:14" ht="16.5" customHeight="1" thickBot="1" x14ac:dyDescent="0.3">
      <c r="C14" s="2"/>
      <c r="D14" s="110" t="s">
        <v>51</v>
      </c>
      <c r="E14" s="111"/>
      <c r="F14" s="111"/>
      <c r="G14" s="112"/>
      <c r="H14" s="60"/>
      <c r="I14" s="60"/>
      <c r="J14" s="4"/>
    </row>
    <row r="15" spans="3:14" ht="15.75" thickBot="1" x14ac:dyDescent="0.3">
      <c r="C15" s="2"/>
      <c r="D15" s="54" t="s">
        <v>42</v>
      </c>
      <c r="E15" s="56" t="s">
        <v>43</v>
      </c>
      <c r="F15" s="55" t="s">
        <v>42</v>
      </c>
      <c r="G15" s="59" t="s">
        <v>43</v>
      </c>
      <c r="H15" s="62"/>
      <c r="I15" s="62"/>
      <c r="J15" s="4"/>
    </row>
    <row r="16" spans="3:14" x14ac:dyDescent="0.25">
      <c r="C16" s="2"/>
      <c r="D16" s="67">
        <v>1</v>
      </c>
      <c r="E16" s="68"/>
      <c r="F16" s="69">
        <v>6</v>
      </c>
      <c r="G16" s="70"/>
      <c r="H16" s="63"/>
      <c r="I16" s="63"/>
      <c r="J16" s="4"/>
    </row>
    <row r="17" spans="3:14" x14ac:dyDescent="0.25">
      <c r="C17" s="2"/>
      <c r="D17" s="71">
        <v>2</v>
      </c>
      <c r="E17" s="72"/>
      <c r="F17" s="73">
        <v>7</v>
      </c>
      <c r="G17" s="74"/>
      <c r="H17" s="63"/>
      <c r="I17" s="63"/>
      <c r="J17" s="4"/>
    </row>
    <row r="18" spans="3:14" x14ac:dyDescent="0.25">
      <c r="C18" s="2"/>
      <c r="D18" s="75">
        <v>3</v>
      </c>
      <c r="E18" s="76"/>
      <c r="F18" s="77">
        <v>8</v>
      </c>
      <c r="G18" s="78"/>
      <c r="H18" s="58"/>
      <c r="I18" s="58"/>
      <c r="J18" s="4"/>
    </row>
    <row r="19" spans="3:14" x14ac:dyDescent="0.25">
      <c r="C19" s="2"/>
      <c r="D19" s="75">
        <v>4</v>
      </c>
      <c r="E19" s="76"/>
      <c r="F19" s="77">
        <v>9</v>
      </c>
      <c r="G19" s="78"/>
      <c r="H19" s="58"/>
      <c r="I19" s="58"/>
      <c r="J19" s="4"/>
    </row>
    <row r="20" spans="3:14" ht="15.75" thickBot="1" x14ac:dyDescent="0.3">
      <c r="C20" s="2"/>
      <c r="D20" s="79">
        <v>5</v>
      </c>
      <c r="E20" s="80"/>
      <c r="F20" s="81">
        <v>10</v>
      </c>
      <c r="G20" s="82"/>
      <c r="H20" s="63"/>
      <c r="I20" s="63"/>
      <c r="J20" s="4"/>
    </row>
    <row r="21" spans="3:14" x14ac:dyDescent="0.25">
      <c r="C21" s="2"/>
      <c r="D21" s="57"/>
      <c r="E21" s="57"/>
      <c r="F21" s="57"/>
      <c r="G21" s="57"/>
      <c r="H21" s="58"/>
      <c r="I21" s="58"/>
      <c r="J21" s="4"/>
    </row>
    <row r="22" spans="3:14" ht="15.75" thickBot="1" x14ac:dyDescent="0.3">
      <c r="C22" s="2"/>
      <c r="D22" s="3"/>
      <c r="E22" s="3"/>
      <c r="F22" s="3"/>
      <c r="G22" s="3"/>
      <c r="H22" s="3"/>
      <c r="I22" s="3"/>
      <c r="J22" s="4"/>
    </row>
    <row r="23" spans="3:14" ht="16.5" thickBot="1" x14ac:dyDescent="0.3">
      <c r="C23" s="2"/>
      <c r="D23" s="113" t="s">
        <v>27</v>
      </c>
      <c r="E23" s="114"/>
      <c r="F23" s="115"/>
      <c r="G23" s="51"/>
      <c r="H23" s="51"/>
      <c r="I23" s="51"/>
      <c r="J23" s="52"/>
    </row>
    <row r="24" spans="3:14" ht="15.75" thickBot="1" x14ac:dyDescent="0.3">
      <c r="C24" s="2"/>
      <c r="D24" s="156" t="s">
        <v>28</v>
      </c>
      <c r="E24" s="157"/>
      <c r="F24" s="83">
        <v>0</v>
      </c>
      <c r="G24" s="51"/>
      <c r="H24" s="51"/>
      <c r="I24" s="51"/>
      <c r="J24" s="52"/>
    </row>
    <row r="25" spans="3:14" x14ac:dyDescent="0.25">
      <c r="C25" s="2"/>
      <c r="D25" s="98" t="s">
        <v>44</v>
      </c>
      <c r="E25" s="99"/>
      <c r="F25" s="100"/>
      <c r="G25" s="51"/>
      <c r="H25" s="51"/>
      <c r="I25" s="51"/>
      <c r="J25" s="52"/>
    </row>
    <row r="26" spans="3:14" x14ac:dyDescent="0.25">
      <c r="C26" s="2"/>
      <c r="D26" s="101"/>
      <c r="E26" s="102"/>
      <c r="F26" s="103"/>
      <c r="G26" s="51"/>
      <c r="H26" s="51"/>
      <c r="I26" s="51"/>
      <c r="J26" s="52"/>
    </row>
    <row r="27" spans="3:14" ht="15.75" thickBot="1" x14ac:dyDescent="0.3">
      <c r="C27" s="2"/>
      <c r="D27" s="104"/>
      <c r="E27" s="105"/>
      <c r="F27" s="106"/>
      <c r="G27" s="51"/>
      <c r="H27" s="51"/>
      <c r="I27" s="51"/>
      <c r="J27" s="52"/>
    </row>
    <row r="28" spans="3:14" x14ac:dyDescent="0.25">
      <c r="C28" s="2"/>
      <c r="D28" s="3"/>
      <c r="E28" s="3"/>
      <c r="F28" s="3"/>
      <c r="G28" s="51"/>
      <c r="H28" s="51"/>
      <c r="I28" s="51"/>
      <c r="J28" s="52"/>
    </row>
    <row r="29" spans="3:14" ht="15.75" thickBot="1" x14ac:dyDescent="0.3">
      <c r="C29" s="2"/>
      <c r="D29" s="3"/>
      <c r="E29" s="3"/>
      <c r="F29" s="3"/>
      <c r="G29" s="51"/>
      <c r="H29" s="51"/>
      <c r="I29" s="51"/>
      <c r="J29" s="52"/>
    </row>
    <row r="30" spans="3:14" ht="21.75" thickBot="1" x14ac:dyDescent="0.4">
      <c r="C30" s="2"/>
      <c r="D30" s="39" t="s">
        <v>29</v>
      </c>
      <c r="E30" s="3"/>
      <c r="F30" s="3"/>
      <c r="G30" s="3"/>
      <c r="H30" s="3"/>
      <c r="I30" s="3"/>
      <c r="J30" s="4"/>
    </row>
    <row r="31" spans="3:14" ht="33.6" customHeight="1" x14ac:dyDescent="0.25">
      <c r="C31" s="2"/>
      <c r="D31" s="173" t="s">
        <v>59</v>
      </c>
      <c r="E31" s="174"/>
      <c r="F31" s="174"/>
      <c r="G31" s="174"/>
      <c r="H31" s="174"/>
      <c r="I31" s="175"/>
      <c r="J31" s="4"/>
      <c r="N31" s="93">
        <v>8</v>
      </c>
    </row>
    <row r="32" spans="3:14" ht="15.75" thickBot="1" x14ac:dyDescent="0.3">
      <c r="C32" s="2"/>
      <c r="D32" s="2"/>
      <c r="E32" s="3"/>
      <c r="F32" s="3"/>
      <c r="G32" s="3"/>
      <c r="H32" s="3"/>
      <c r="I32" s="4"/>
      <c r="J32" s="4"/>
      <c r="N32" s="93">
        <v>9</v>
      </c>
    </row>
    <row r="33" spans="3:14" ht="15.75" x14ac:dyDescent="0.25">
      <c r="C33" s="2"/>
      <c r="D33" s="148" t="s">
        <v>33</v>
      </c>
      <c r="E33" s="149"/>
      <c r="F33" s="149"/>
      <c r="G33" s="149"/>
      <c r="H33" s="149"/>
      <c r="I33" s="150"/>
      <c r="J33" s="4"/>
      <c r="N33" s="93">
        <v>10</v>
      </c>
    </row>
    <row r="34" spans="3:14" ht="31.5" customHeight="1" thickBot="1" x14ac:dyDescent="0.3">
      <c r="C34" s="2"/>
      <c r="D34" s="144" t="s">
        <v>45</v>
      </c>
      <c r="E34" s="145"/>
      <c r="F34" s="145"/>
      <c r="G34" s="145"/>
      <c r="H34" s="145"/>
      <c r="I34" s="146"/>
      <c r="J34" s="4"/>
    </row>
    <row r="35" spans="3:14" ht="29.1" customHeight="1" thickBot="1" x14ac:dyDescent="0.3">
      <c r="C35" s="2"/>
      <c r="D35" s="36" t="s">
        <v>0</v>
      </c>
      <c r="E35" s="53" t="s">
        <v>39</v>
      </c>
      <c r="F35" s="37" t="s">
        <v>47</v>
      </c>
      <c r="G35" s="37" t="s">
        <v>49</v>
      </c>
      <c r="H35" s="37" t="s">
        <v>1</v>
      </c>
      <c r="I35" s="38" t="s">
        <v>3</v>
      </c>
      <c r="J35" s="4"/>
      <c r="N35" s="93">
        <v>11</v>
      </c>
    </row>
    <row r="36" spans="3:14" ht="30" x14ac:dyDescent="0.25">
      <c r="C36" s="2"/>
      <c r="D36" s="90" t="s">
        <v>58</v>
      </c>
      <c r="E36" s="84">
        <v>0</v>
      </c>
      <c r="F36" s="85">
        <v>0</v>
      </c>
      <c r="G36" s="85">
        <v>0</v>
      </c>
      <c r="H36" s="85">
        <v>0</v>
      </c>
      <c r="I36" s="5">
        <f>SUM(F36:H36)</f>
        <v>0</v>
      </c>
      <c r="J36" s="4"/>
      <c r="N36" s="93">
        <v>12</v>
      </c>
    </row>
    <row r="37" spans="3:14" x14ac:dyDescent="0.25">
      <c r="C37" s="2"/>
      <c r="D37" s="6" t="s">
        <v>55</v>
      </c>
      <c r="E37" s="72">
        <v>0</v>
      </c>
      <c r="F37" s="86">
        <v>0</v>
      </c>
      <c r="G37" s="86">
        <v>0</v>
      </c>
      <c r="H37" s="86">
        <v>0</v>
      </c>
      <c r="I37" s="7">
        <f>SUM(F37:H37)</f>
        <v>0</v>
      </c>
      <c r="J37" s="4"/>
      <c r="N37" s="93">
        <v>13</v>
      </c>
    </row>
    <row r="38" spans="3:14" x14ac:dyDescent="0.25">
      <c r="C38" s="2"/>
      <c r="D38" s="6" t="s">
        <v>56</v>
      </c>
      <c r="E38" s="72">
        <v>0</v>
      </c>
      <c r="F38" s="86">
        <v>0</v>
      </c>
      <c r="G38" s="86">
        <v>0</v>
      </c>
      <c r="H38" s="86">
        <v>0</v>
      </c>
      <c r="I38" s="7">
        <f>SUM(F38:H38)</f>
        <v>0</v>
      </c>
      <c r="J38" s="4"/>
      <c r="N38" s="93">
        <v>14</v>
      </c>
    </row>
    <row r="39" spans="3:14" ht="15.75" thickBot="1" x14ac:dyDescent="0.3">
      <c r="C39" s="2"/>
      <c r="D39" s="8" t="s">
        <v>57</v>
      </c>
      <c r="E39" s="76">
        <v>0</v>
      </c>
      <c r="F39" s="87">
        <v>0</v>
      </c>
      <c r="G39" s="87">
        <v>0</v>
      </c>
      <c r="H39" s="87">
        <v>0</v>
      </c>
      <c r="I39" s="9">
        <f>SUM(F39:H39)</f>
        <v>0</v>
      </c>
      <c r="J39" s="4"/>
    </row>
    <row r="40" spans="3:14" ht="15.75" thickBot="1" x14ac:dyDescent="0.3">
      <c r="C40" s="2"/>
      <c r="D40" s="140" t="s">
        <v>2</v>
      </c>
      <c r="E40" s="141"/>
      <c r="F40" s="10">
        <f>SUM(F36:F39)</f>
        <v>0</v>
      </c>
      <c r="G40" s="10">
        <f>SUM(G36:G39)</f>
        <v>0</v>
      </c>
      <c r="H40" s="10">
        <f>SUM(H36:H39)</f>
        <v>0</v>
      </c>
      <c r="I40" s="11">
        <f>SUM(I36:I39)</f>
        <v>0</v>
      </c>
      <c r="J40" s="4"/>
    </row>
    <row r="41" spans="3:14" ht="15.75" thickBot="1" x14ac:dyDescent="0.3">
      <c r="C41" s="2"/>
      <c r="D41" s="142" t="s">
        <v>4</v>
      </c>
      <c r="E41" s="143"/>
      <c r="F41" s="35">
        <f>F40/12</f>
        <v>0</v>
      </c>
      <c r="G41" s="35">
        <f t="shared" ref="G41:H41" si="0">G40/12</f>
        <v>0</v>
      </c>
      <c r="H41" s="35">
        <f t="shared" si="0"/>
        <v>0</v>
      </c>
      <c r="I41" s="33">
        <f>I40/12</f>
        <v>0</v>
      </c>
      <c r="J41" s="4"/>
    </row>
    <row r="42" spans="3:14" x14ac:dyDescent="0.25">
      <c r="C42" s="2"/>
      <c r="D42" s="3"/>
      <c r="E42" s="3"/>
      <c r="F42" s="3"/>
      <c r="G42" s="3"/>
      <c r="H42" s="3"/>
      <c r="I42" s="3"/>
      <c r="J42" s="4"/>
    </row>
    <row r="43" spans="3:14" ht="15.75" thickBot="1" x14ac:dyDescent="0.3">
      <c r="C43" s="2"/>
      <c r="D43" s="3"/>
      <c r="E43" s="3"/>
      <c r="F43" s="3"/>
      <c r="G43" s="3"/>
      <c r="H43" s="3"/>
      <c r="I43" s="3"/>
      <c r="J43" s="4"/>
    </row>
    <row r="44" spans="3:14" ht="21.75" thickBot="1" x14ac:dyDescent="0.4">
      <c r="C44" s="2"/>
      <c r="D44" s="39" t="s">
        <v>30</v>
      </c>
      <c r="E44" s="3"/>
      <c r="F44" s="3"/>
      <c r="G44" s="3"/>
      <c r="H44" s="3"/>
      <c r="I44" s="3"/>
      <c r="J44" s="4"/>
    </row>
    <row r="45" spans="3:14" ht="16.5" thickBot="1" x14ac:dyDescent="0.3">
      <c r="C45" s="2"/>
      <c r="D45" s="148" t="s">
        <v>25</v>
      </c>
      <c r="E45" s="149"/>
      <c r="F45" s="149"/>
      <c r="G45" s="149"/>
      <c r="H45" s="150"/>
      <c r="I45" s="3"/>
      <c r="J45" s="4"/>
    </row>
    <row r="46" spans="3:14" x14ac:dyDescent="0.25">
      <c r="C46" s="2"/>
      <c r="D46" s="179" t="s">
        <v>24</v>
      </c>
      <c r="E46" s="180"/>
      <c r="F46" s="180"/>
      <c r="G46" s="180"/>
      <c r="H46" s="88">
        <v>0</v>
      </c>
      <c r="I46" s="3"/>
      <c r="J46" s="4"/>
    </row>
    <row r="47" spans="3:14" x14ac:dyDescent="0.25">
      <c r="C47" s="2"/>
      <c r="D47" s="118" t="s">
        <v>7</v>
      </c>
      <c r="E47" s="119"/>
      <c r="F47" s="119"/>
      <c r="G47" s="119"/>
      <c r="H47" s="89">
        <v>0</v>
      </c>
      <c r="I47" s="3"/>
      <c r="J47" s="4"/>
    </row>
    <row r="48" spans="3:14" x14ac:dyDescent="0.25">
      <c r="C48" s="2"/>
      <c r="D48" s="120" t="s">
        <v>8</v>
      </c>
      <c r="E48" s="121"/>
      <c r="F48" s="121"/>
      <c r="G48" s="122"/>
      <c r="H48" s="12">
        <f>H47/12</f>
        <v>0</v>
      </c>
      <c r="I48" s="3"/>
      <c r="J48" s="4"/>
    </row>
    <row r="49" spans="3:10" ht="15.75" thickBot="1" x14ac:dyDescent="0.3">
      <c r="C49" s="2"/>
      <c r="D49" s="126" t="s">
        <v>9</v>
      </c>
      <c r="E49" s="127"/>
      <c r="F49" s="127"/>
      <c r="G49" s="128"/>
      <c r="H49" s="13">
        <f>H46*8333.33</f>
        <v>0</v>
      </c>
      <c r="I49" s="3"/>
      <c r="J49" s="4"/>
    </row>
    <row r="50" spans="3:10" ht="15.75" thickBot="1" x14ac:dyDescent="0.3">
      <c r="C50" s="2"/>
      <c r="D50" s="123" t="s">
        <v>40</v>
      </c>
      <c r="E50" s="124"/>
      <c r="F50" s="124"/>
      <c r="G50" s="125"/>
      <c r="H50" s="34">
        <f>H48-H49</f>
        <v>0</v>
      </c>
      <c r="I50" s="3"/>
      <c r="J50" s="4"/>
    </row>
    <row r="51" spans="3:10" x14ac:dyDescent="0.25">
      <c r="C51" s="2"/>
      <c r="D51" s="3"/>
      <c r="E51" s="3"/>
      <c r="F51" s="3"/>
      <c r="G51" s="3"/>
      <c r="H51" s="3"/>
      <c r="I51" s="3"/>
      <c r="J51" s="4"/>
    </row>
    <row r="52" spans="3:10" ht="15.75" thickBot="1" x14ac:dyDescent="0.3">
      <c r="C52" s="2"/>
      <c r="D52" s="3"/>
      <c r="E52" s="3"/>
      <c r="F52" s="3"/>
      <c r="G52" s="3"/>
      <c r="H52" s="3"/>
      <c r="I52" s="3"/>
      <c r="J52" s="4"/>
    </row>
    <row r="53" spans="3:10" ht="21.75" thickBot="1" x14ac:dyDescent="0.4">
      <c r="C53" s="2"/>
      <c r="D53" s="39" t="s">
        <v>31</v>
      </c>
      <c r="E53" s="3"/>
      <c r="F53" s="3"/>
      <c r="G53" s="3"/>
      <c r="H53" s="3"/>
      <c r="I53" s="3"/>
      <c r="J53" s="4"/>
    </row>
    <row r="54" spans="3:10" ht="16.5" thickBot="1" x14ac:dyDescent="0.3">
      <c r="C54" s="2"/>
      <c r="D54" s="113" t="s">
        <v>26</v>
      </c>
      <c r="E54" s="114"/>
      <c r="F54" s="114"/>
      <c r="G54" s="114"/>
      <c r="H54" s="114"/>
      <c r="I54" s="115"/>
      <c r="J54" s="4"/>
    </row>
    <row r="55" spans="3:10" ht="15.75" thickBot="1" x14ac:dyDescent="0.3">
      <c r="C55" s="2"/>
      <c r="D55" s="116" t="s">
        <v>13</v>
      </c>
      <c r="E55" s="117"/>
      <c r="F55" s="117"/>
      <c r="G55" s="117"/>
      <c r="H55" s="129">
        <v>0</v>
      </c>
      <c r="I55" s="130"/>
      <c r="J55" s="4"/>
    </row>
    <row r="56" spans="3:10" ht="15.75" thickBot="1" x14ac:dyDescent="0.3">
      <c r="C56" s="2"/>
      <c r="D56" s="159" t="s">
        <v>12</v>
      </c>
      <c r="E56" s="160"/>
      <c r="F56" s="160"/>
      <c r="G56" s="160"/>
      <c r="H56" s="161">
        <f>H55/12</f>
        <v>0</v>
      </c>
      <c r="I56" s="162"/>
      <c r="J56" s="4"/>
    </row>
    <row r="57" spans="3:10" x14ac:dyDescent="0.25">
      <c r="C57" s="2"/>
      <c r="D57" s="3"/>
      <c r="E57" s="3"/>
      <c r="F57" s="3"/>
      <c r="G57" s="3"/>
      <c r="H57" s="3"/>
      <c r="I57" s="3"/>
      <c r="J57" s="4"/>
    </row>
    <row r="58" spans="3:10" ht="15.75" thickBot="1" x14ac:dyDescent="0.3">
      <c r="C58" s="2"/>
      <c r="D58" s="3"/>
      <c r="E58" s="3"/>
      <c r="F58" s="3"/>
      <c r="G58" s="3"/>
      <c r="H58" s="3"/>
      <c r="I58" s="3"/>
      <c r="J58" s="4"/>
    </row>
    <row r="59" spans="3:10" ht="21.75" thickBot="1" x14ac:dyDescent="0.4">
      <c r="C59" s="2"/>
      <c r="D59" s="39" t="s">
        <v>32</v>
      </c>
      <c r="E59" s="3"/>
      <c r="F59" s="3"/>
      <c r="G59" s="3"/>
      <c r="H59" s="3"/>
      <c r="I59" s="3"/>
      <c r="J59" s="4"/>
    </row>
    <row r="60" spans="3:10" ht="16.5" thickBot="1" x14ac:dyDescent="0.3">
      <c r="C60" s="2"/>
      <c r="D60" s="148" t="s">
        <v>38</v>
      </c>
      <c r="E60" s="149"/>
      <c r="F60" s="149"/>
      <c r="G60" s="149"/>
      <c r="H60" s="149"/>
      <c r="I60" s="150"/>
      <c r="J60" s="4"/>
    </row>
    <row r="61" spans="3:10" ht="15.75" thickBot="1" x14ac:dyDescent="0.3">
      <c r="C61" s="2"/>
      <c r="D61" s="135" t="s">
        <v>14</v>
      </c>
      <c r="E61" s="176"/>
      <c r="F61" s="176"/>
      <c r="G61" s="136"/>
      <c r="H61" s="177">
        <v>0</v>
      </c>
      <c r="I61" s="178"/>
      <c r="J61" s="4"/>
    </row>
    <row r="62" spans="3:10" x14ac:dyDescent="0.25">
      <c r="C62" s="2"/>
      <c r="D62" s="3"/>
      <c r="E62" s="3"/>
      <c r="F62" s="3"/>
      <c r="G62" s="3"/>
      <c r="H62" s="3"/>
      <c r="I62" s="3"/>
      <c r="J62" s="4"/>
    </row>
    <row r="63" spans="3:10" ht="15.75" thickBot="1" x14ac:dyDescent="0.3">
      <c r="C63" s="2"/>
      <c r="D63" s="3"/>
      <c r="E63" s="3"/>
      <c r="F63" s="3"/>
      <c r="G63" s="3"/>
      <c r="H63" s="3"/>
      <c r="I63" s="3"/>
      <c r="J63" s="4"/>
    </row>
    <row r="64" spans="3:10" ht="16.5" thickBot="1" x14ac:dyDescent="0.3">
      <c r="C64" s="2"/>
      <c r="D64" s="148" t="s">
        <v>11</v>
      </c>
      <c r="E64" s="149"/>
      <c r="F64" s="150"/>
      <c r="G64" s="3"/>
      <c r="H64" s="3"/>
      <c r="I64" s="3"/>
      <c r="J64" s="4"/>
    </row>
    <row r="65" spans="1:53" x14ac:dyDescent="0.25">
      <c r="C65" s="2"/>
      <c r="D65" s="171" t="s">
        <v>34</v>
      </c>
      <c r="E65" s="172"/>
      <c r="F65" s="14">
        <f>I41</f>
        <v>0</v>
      </c>
      <c r="G65" s="3"/>
      <c r="H65" s="3"/>
      <c r="I65" s="3"/>
      <c r="J65" s="4"/>
    </row>
    <row r="66" spans="1:53" x14ac:dyDescent="0.25">
      <c r="C66" s="2"/>
      <c r="D66" s="120" t="s">
        <v>35</v>
      </c>
      <c r="E66" s="122"/>
      <c r="F66" s="15">
        <f>H50</f>
        <v>0</v>
      </c>
      <c r="G66" s="3"/>
      <c r="H66" s="3"/>
      <c r="I66" s="3"/>
      <c r="J66" s="4"/>
    </row>
    <row r="67" spans="1:53" ht="30" customHeight="1" thickBot="1" x14ac:dyDescent="0.3">
      <c r="C67" s="2"/>
      <c r="D67" s="169" t="s">
        <v>36</v>
      </c>
      <c r="E67" s="170"/>
      <c r="F67" s="16">
        <f>H56</f>
        <v>0</v>
      </c>
      <c r="G67" s="3"/>
      <c r="H67" s="3"/>
      <c r="I67" s="3"/>
      <c r="J67" s="4"/>
    </row>
    <row r="68" spans="1:53" ht="15.75" thickBot="1" x14ac:dyDescent="0.3">
      <c r="C68" s="2"/>
      <c r="D68" s="135" t="s">
        <v>62</v>
      </c>
      <c r="E68" s="136"/>
      <c r="F68" s="33">
        <f>F65-F66-F67</f>
        <v>0</v>
      </c>
      <c r="G68" s="3"/>
      <c r="H68" s="3"/>
      <c r="I68" s="3"/>
      <c r="J68" s="4"/>
    </row>
    <row r="69" spans="1:53" ht="15.75" thickBot="1" x14ac:dyDescent="0.3">
      <c r="C69" s="2"/>
      <c r="D69" s="131" t="s">
        <v>63</v>
      </c>
      <c r="E69" s="132"/>
      <c r="F69" s="40">
        <f>F68*2.5</f>
        <v>0</v>
      </c>
      <c r="G69" s="3"/>
      <c r="H69" s="3"/>
      <c r="I69" s="3"/>
      <c r="J69" s="4"/>
    </row>
    <row r="70" spans="1:53" ht="15.75" thickBot="1" x14ac:dyDescent="0.3">
      <c r="C70" s="2"/>
      <c r="D70" s="41" t="s">
        <v>37</v>
      </c>
      <c r="E70" s="42"/>
      <c r="F70" s="43">
        <f>H61</f>
        <v>0</v>
      </c>
      <c r="G70" s="46"/>
      <c r="H70" s="3"/>
      <c r="I70" s="3"/>
      <c r="J70" s="4"/>
    </row>
    <row r="71" spans="1:53" ht="21.75" thickBot="1" x14ac:dyDescent="0.4">
      <c r="C71" s="2"/>
      <c r="D71" s="133" t="s">
        <v>61</v>
      </c>
      <c r="E71" s="134"/>
      <c r="F71" s="91">
        <f>IF((F69+F70)&lt;10000000,(F69+F70),10000000)</f>
        <v>0</v>
      </c>
      <c r="G71" s="3"/>
      <c r="H71" s="3"/>
      <c r="I71" s="3"/>
      <c r="J71" s="4"/>
    </row>
    <row r="72" spans="1:53" ht="21.75" thickBot="1" x14ac:dyDescent="0.4">
      <c r="C72" s="2"/>
      <c r="D72" s="181" t="s">
        <v>64</v>
      </c>
      <c r="E72" s="182"/>
      <c r="F72" s="92">
        <f>IF((F69+F70)&lt;2000000,(F69+F70),2000000)</f>
        <v>0</v>
      </c>
      <c r="G72" s="3"/>
      <c r="H72" s="3"/>
      <c r="I72" s="3"/>
      <c r="J72" s="4"/>
    </row>
    <row r="73" spans="1:53" x14ac:dyDescent="0.25">
      <c r="C73" s="2"/>
      <c r="D73" s="3"/>
      <c r="E73" s="3"/>
      <c r="F73" s="3"/>
      <c r="G73" s="3"/>
      <c r="H73" s="3"/>
      <c r="I73" s="3"/>
      <c r="J73" s="4"/>
    </row>
    <row r="74" spans="1:53" x14ac:dyDescent="0.25">
      <c r="C74" s="2"/>
      <c r="D74" s="3" t="s">
        <v>60</v>
      </c>
      <c r="E74" s="3"/>
      <c r="F74" s="3"/>
      <c r="G74" s="3"/>
      <c r="H74" s="3"/>
      <c r="I74" s="3"/>
      <c r="J74" s="4"/>
    </row>
    <row r="75" spans="1:53" x14ac:dyDescent="0.25">
      <c r="C75" s="2"/>
      <c r="D75" s="3"/>
      <c r="E75" s="3"/>
      <c r="F75" s="3"/>
      <c r="G75" s="3"/>
      <c r="H75" s="3"/>
      <c r="I75" s="3"/>
      <c r="J75" s="4"/>
    </row>
    <row r="76" spans="1:53" x14ac:dyDescent="0.25">
      <c r="C76" s="2"/>
      <c r="D76" s="17" t="s">
        <v>54</v>
      </c>
      <c r="E76" s="3"/>
      <c r="F76" s="3"/>
      <c r="G76" s="3"/>
      <c r="H76" s="3"/>
      <c r="I76" s="3"/>
      <c r="J76" s="4"/>
    </row>
    <row r="77" spans="1:53" ht="60" customHeight="1" x14ac:dyDescent="0.25">
      <c r="C77" s="2"/>
      <c r="D77" s="96" t="s">
        <v>48</v>
      </c>
      <c r="E77" s="96"/>
      <c r="F77" s="96"/>
      <c r="G77" s="96"/>
      <c r="H77" s="96"/>
      <c r="I77" s="96"/>
      <c r="J77" s="49"/>
    </row>
    <row r="78" spans="1:53" s="47" customFormat="1" ht="18.75" customHeight="1" x14ac:dyDescent="0.25">
      <c r="A78" s="94"/>
      <c r="C78" s="48"/>
      <c r="D78" s="50"/>
      <c r="E78" s="50"/>
      <c r="F78" s="50"/>
      <c r="G78" s="50"/>
      <c r="H78" s="50"/>
      <c r="I78" s="50"/>
      <c r="J78" s="49"/>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row>
    <row r="79" spans="1:53" ht="130.5" customHeight="1" x14ac:dyDescent="0.25">
      <c r="C79" s="2"/>
      <c r="D79" s="97" t="s">
        <v>46</v>
      </c>
      <c r="E79" s="97"/>
      <c r="F79" s="97"/>
      <c r="G79" s="97"/>
      <c r="H79" s="97"/>
      <c r="I79" s="97"/>
      <c r="J79" s="4"/>
    </row>
    <row r="80" spans="1:53" ht="17.100000000000001" customHeight="1" x14ac:dyDescent="0.25">
      <c r="C80" s="2"/>
      <c r="D80" s="64"/>
      <c r="E80" s="158" t="s">
        <v>65</v>
      </c>
      <c r="F80" s="158"/>
      <c r="G80" s="158"/>
      <c r="H80" s="95"/>
      <c r="I80" s="64"/>
      <c r="J80" s="4"/>
    </row>
    <row r="81" spans="3:10" ht="15.75" thickBot="1" x14ac:dyDescent="0.3">
      <c r="C81" s="18"/>
      <c r="D81" s="19"/>
      <c r="E81" s="19"/>
      <c r="F81" s="19"/>
      <c r="G81" s="19"/>
      <c r="H81" s="19"/>
      <c r="I81" s="19"/>
      <c r="J81" s="20"/>
    </row>
    <row r="83" spans="3:10" s="93" customFormat="1" x14ac:dyDescent="0.25"/>
    <row r="84" spans="3:10" s="93" customFormat="1" x14ac:dyDescent="0.25"/>
    <row r="85" spans="3:10" s="93" customFormat="1" x14ac:dyDescent="0.25"/>
    <row r="86" spans="3:10" s="93" customFormat="1" x14ac:dyDescent="0.25"/>
    <row r="87" spans="3:10" s="93" customFormat="1" x14ac:dyDescent="0.25"/>
    <row r="88" spans="3:10" s="93" customFormat="1" x14ac:dyDescent="0.25"/>
    <row r="89" spans="3:10" s="93" customFormat="1" x14ac:dyDescent="0.25"/>
    <row r="90" spans="3:10" s="93" customFormat="1" x14ac:dyDescent="0.25"/>
    <row r="91" spans="3:10" s="93" customFormat="1" x14ac:dyDescent="0.25"/>
    <row r="92" spans="3:10" s="93" customFormat="1" x14ac:dyDescent="0.25"/>
    <row r="93" spans="3:10" s="93" customFormat="1" x14ac:dyDescent="0.25"/>
    <row r="94" spans="3:10" s="93" customFormat="1" x14ac:dyDescent="0.25"/>
    <row r="95" spans="3:10" s="93" customFormat="1" x14ac:dyDescent="0.25"/>
    <row r="96" spans="3:10"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row r="132" s="93" customFormat="1" x14ac:dyDescent="0.25"/>
    <row r="133" s="93" customFormat="1" x14ac:dyDescent="0.25"/>
    <row r="134" s="93" customFormat="1" x14ac:dyDescent="0.25"/>
    <row r="135" s="93" customFormat="1" x14ac:dyDescent="0.25"/>
    <row r="136" s="93" customFormat="1" x14ac:dyDescent="0.25"/>
    <row r="137" s="93" customFormat="1" x14ac:dyDescent="0.25"/>
    <row r="138" s="93" customFormat="1" x14ac:dyDescent="0.25"/>
    <row r="139" s="93" customFormat="1" x14ac:dyDescent="0.25"/>
    <row r="140" s="93" customFormat="1" x14ac:dyDescent="0.25"/>
    <row r="141" s="93" customFormat="1" x14ac:dyDescent="0.25"/>
    <row r="142" s="93" customFormat="1" x14ac:dyDescent="0.25"/>
    <row r="143" s="93" customFormat="1" x14ac:dyDescent="0.25"/>
    <row r="144"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row r="154" s="93" customFormat="1" x14ac:dyDescent="0.25"/>
    <row r="155" s="93" customFormat="1" x14ac:dyDescent="0.25"/>
    <row r="156" s="93" customFormat="1" x14ac:dyDescent="0.25"/>
    <row r="157" s="93" customFormat="1" x14ac:dyDescent="0.25"/>
    <row r="158" s="93" customFormat="1" x14ac:dyDescent="0.25"/>
    <row r="159" s="93" customFormat="1" x14ac:dyDescent="0.25"/>
    <row r="160" s="93" customFormat="1" x14ac:dyDescent="0.25"/>
    <row r="161" s="93" customFormat="1" x14ac:dyDescent="0.25"/>
    <row r="162" s="93" customFormat="1" x14ac:dyDescent="0.25"/>
    <row r="163" s="93" customFormat="1" x14ac:dyDescent="0.25"/>
    <row r="164" s="93" customFormat="1" x14ac:dyDescent="0.25"/>
    <row r="165" s="93" customFormat="1" x14ac:dyDescent="0.25"/>
    <row r="166" s="93" customFormat="1" x14ac:dyDescent="0.25"/>
    <row r="167" s="93" customFormat="1" x14ac:dyDescent="0.25"/>
    <row r="168" s="93" customFormat="1" x14ac:dyDescent="0.25"/>
    <row r="169" s="93" customFormat="1" x14ac:dyDescent="0.25"/>
    <row r="170" s="93" customFormat="1" x14ac:dyDescent="0.25"/>
    <row r="171" s="93" customFormat="1" x14ac:dyDescent="0.25"/>
    <row r="172" s="93" customFormat="1" x14ac:dyDescent="0.25"/>
    <row r="173" s="93" customFormat="1" x14ac:dyDescent="0.25"/>
    <row r="174" s="93" customFormat="1" x14ac:dyDescent="0.25"/>
    <row r="175" s="93" customFormat="1" x14ac:dyDescent="0.25"/>
    <row r="176" s="93" customFormat="1" x14ac:dyDescent="0.25"/>
    <row r="177" s="93" customFormat="1" x14ac:dyDescent="0.25"/>
    <row r="178" s="93" customFormat="1" x14ac:dyDescent="0.25"/>
    <row r="179" s="93" customFormat="1" x14ac:dyDescent="0.25"/>
    <row r="180" s="93" customFormat="1" x14ac:dyDescent="0.25"/>
    <row r="181" s="93" customFormat="1" x14ac:dyDescent="0.25"/>
    <row r="182" s="93" customFormat="1" x14ac:dyDescent="0.25"/>
    <row r="183" s="93" customFormat="1" x14ac:dyDescent="0.25"/>
    <row r="184" s="93" customFormat="1" x14ac:dyDescent="0.25"/>
    <row r="185" s="93" customFormat="1" x14ac:dyDescent="0.25"/>
    <row r="186" s="93" customFormat="1" x14ac:dyDescent="0.25"/>
    <row r="187" s="93" customFormat="1" x14ac:dyDescent="0.25"/>
    <row r="188" s="93" customFormat="1" x14ac:dyDescent="0.25"/>
    <row r="189" s="93" customFormat="1" x14ac:dyDescent="0.25"/>
    <row r="190" s="93" customFormat="1" x14ac:dyDescent="0.25"/>
    <row r="191" s="93" customFormat="1" x14ac:dyDescent="0.25"/>
    <row r="192"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row r="245" s="93" customFormat="1" x14ac:dyDescent="0.25"/>
    <row r="246" s="93" customFormat="1" x14ac:dyDescent="0.25"/>
    <row r="247" s="93" customFormat="1" x14ac:dyDescent="0.25"/>
    <row r="248" s="93" customFormat="1" x14ac:dyDescent="0.25"/>
    <row r="249" s="93" customFormat="1" x14ac:dyDescent="0.25"/>
    <row r="250" s="93" customFormat="1" x14ac:dyDescent="0.25"/>
    <row r="251" s="93" customFormat="1" x14ac:dyDescent="0.25"/>
    <row r="252" s="93" customFormat="1" x14ac:dyDescent="0.25"/>
    <row r="253" s="93" customFormat="1" x14ac:dyDescent="0.25"/>
    <row r="254" s="93" customFormat="1" x14ac:dyDescent="0.25"/>
    <row r="255" s="93" customFormat="1" x14ac:dyDescent="0.25"/>
    <row r="256" s="93" customFormat="1" x14ac:dyDescent="0.25"/>
    <row r="257" s="93" customFormat="1" x14ac:dyDescent="0.25"/>
    <row r="258" s="93" customFormat="1" x14ac:dyDescent="0.25"/>
    <row r="259" s="93" customFormat="1" x14ac:dyDescent="0.25"/>
    <row r="260" s="93" customFormat="1" x14ac:dyDescent="0.25"/>
    <row r="261" s="93" customFormat="1" x14ac:dyDescent="0.25"/>
    <row r="262" s="93" customFormat="1" x14ac:dyDescent="0.25"/>
    <row r="263" s="93" customFormat="1" x14ac:dyDescent="0.25"/>
    <row r="264" s="93" customFormat="1" x14ac:dyDescent="0.25"/>
    <row r="265" s="93" customFormat="1" x14ac:dyDescent="0.25"/>
    <row r="266" s="93" customFormat="1" x14ac:dyDescent="0.25"/>
    <row r="267" s="93" customFormat="1" x14ac:dyDescent="0.25"/>
    <row r="268" s="93" customFormat="1" x14ac:dyDescent="0.25"/>
    <row r="269" s="93" customFormat="1" x14ac:dyDescent="0.25"/>
    <row r="270" s="93" customFormat="1" x14ac:dyDescent="0.25"/>
    <row r="271" s="93" customFormat="1" x14ac:dyDescent="0.25"/>
    <row r="272" s="93" customFormat="1" x14ac:dyDescent="0.25"/>
    <row r="273" s="93" customFormat="1" x14ac:dyDescent="0.25"/>
    <row r="274" s="93" customFormat="1" x14ac:dyDescent="0.25"/>
    <row r="275" s="93" customFormat="1" x14ac:dyDescent="0.25"/>
    <row r="276" s="93" customFormat="1" x14ac:dyDescent="0.25"/>
    <row r="277" s="93" customFormat="1" x14ac:dyDescent="0.25"/>
    <row r="278" s="93" customFormat="1" x14ac:dyDescent="0.25"/>
    <row r="279" s="93" customFormat="1" x14ac:dyDescent="0.25"/>
    <row r="280" s="93" customFormat="1" x14ac:dyDescent="0.25"/>
    <row r="281" s="93" customFormat="1" x14ac:dyDescent="0.25"/>
    <row r="282" s="93" customFormat="1" x14ac:dyDescent="0.25"/>
    <row r="283" s="93" customFormat="1" x14ac:dyDescent="0.25"/>
    <row r="284" s="93" customFormat="1" x14ac:dyDescent="0.25"/>
    <row r="285" s="93" customFormat="1" x14ac:dyDescent="0.25"/>
    <row r="286" s="93" customFormat="1" x14ac:dyDescent="0.25"/>
    <row r="287" s="93" customFormat="1" x14ac:dyDescent="0.25"/>
    <row r="288" s="93" customFormat="1" x14ac:dyDescent="0.25"/>
    <row r="289" s="93" customFormat="1" x14ac:dyDescent="0.25"/>
    <row r="290" s="93" customFormat="1" x14ac:dyDescent="0.25"/>
    <row r="291" s="93" customFormat="1" x14ac:dyDescent="0.25"/>
    <row r="292" s="93" customFormat="1" x14ac:dyDescent="0.25"/>
    <row r="293" s="93" customFormat="1" x14ac:dyDescent="0.25"/>
    <row r="294" s="93" customFormat="1" x14ac:dyDescent="0.25"/>
    <row r="295" s="93" customFormat="1" x14ac:dyDescent="0.25"/>
    <row r="296" s="93" customFormat="1" x14ac:dyDescent="0.25"/>
    <row r="297" s="93" customFormat="1" x14ac:dyDescent="0.25"/>
    <row r="298" s="93" customFormat="1" x14ac:dyDescent="0.25"/>
    <row r="299" s="93" customFormat="1" x14ac:dyDescent="0.25"/>
    <row r="300" s="93" customFormat="1" x14ac:dyDescent="0.25"/>
    <row r="301" s="93" customFormat="1" x14ac:dyDescent="0.25"/>
    <row r="302" s="93" customFormat="1" x14ac:dyDescent="0.25"/>
    <row r="303" s="93" customFormat="1" x14ac:dyDescent="0.25"/>
    <row r="304" s="93" customFormat="1" x14ac:dyDescent="0.25"/>
    <row r="305" s="93" customFormat="1" x14ac:dyDescent="0.25"/>
    <row r="306" s="93" customFormat="1" x14ac:dyDescent="0.25"/>
    <row r="307" s="93" customFormat="1" x14ac:dyDescent="0.25"/>
    <row r="308" s="93" customFormat="1" x14ac:dyDescent="0.25"/>
    <row r="309" s="93" customFormat="1" x14ac:dyDescent="0.25"/>
    <row r="310" s="93" customFormat="1" x14ac:dyDescent="0.25"/>
    <row r="311" s="93" customFormat="1" x14ac:dyDescent="0.25"/>
    <row r="312" s="93" customFormat="1" x14ac:dyDescent="0.25"/>
    <row r="313" s="93" customFormat="1" x14ac:dyDescent="0.25"/>
    <row r="314" s="93" customFormat="1" x14ac:dyDescent="0.25"/>
    <row r="315" s="93" customFormat="1" x14ac:dyDescent="0.25"/>
    <row r="316" s="93" customFormat="1" x14ac:dyDescent="0.25"/>
    <row r="317" s="93" customFormat="1" x14ac:dyDescent="0.25"/>
    <row r="318" s="93" customFormat="1" x14ac:dyDescent="0.25"/>
    <row r="319" s="93" customFormat="1" x14ac:dyDescent="0.25"/>
    <row r="320" s="93" customFormat="1" x14ac:dyDescent="0.25"/>
    <row r="321" s="93" customFormat="1" x14ac:dyDescent="0.25"/>
    <row r="322" s="93" customFormat="1" x14ac:dyDescent="0.25"/>
    <row r="323" s="93" customFormat="1" x14ac:dyDescent="0.25"/>
    <row r="324" s="93" customFormat="1" x14ac:dyDescent="0.25"/>
    <row r="325" s="93" customFormat="1" x14ac:dyDescent="0.25"/>
    <row r="326" s="93" customFormat="1" x14ac:dyDescent="0.25"/>
    <row r="327" s="93" customFormat="1" x14ac:dyDescent="0.25"/>
    <row r="328" s="93" customFormat="1" x14ac:dyDescent="0.25"/>
    <row r="329" s="93" customFormat="1" x14ac:dyDescent="0.25"/>
    <row r="330" s="93" customFormat="1" x14ac:dyDescent="0.25"/>
    <row r="331" s="93" customFormat="1" x14ac:dyDescent="0.25"/>
    <row r="332" s="93" customFormat="1" x14ac:dyDescent="0.25"/>
    <row r="333" s="93" customFormat="1" x14ac:dyDescent="0.25"/>
    <row r="334" s="93" customFormat="1" x14ac:dyDescent="0.25"/>
    <row r="335" s="93" customFormat="1" x14ac:dyDescent="0.25"/>
    <row r="336" s="93" customFormat="1" x14ac:dyDescent="0.25"/>
    <row r="337" s="93" customFormat="1" x14ac:dyDescent="0.25"/>
    <row r="338" s="93" customFormat="1" x14ac:dyDescent="0.25"/>
    <row r="339" s="93" customFormat="1" x14ac:dyDescent="0.25"/>
    <row r="340" s="93" customFormat="1" x14ac:dyDescent="0.25"/>
    <row r="341" s="93" customFormat="1" x14ac:dyDescent="0.25"/>
    <row r="342" s="93" customFormat="1" x14ac:dyDescent="0.25"/>
    <row r="343" s="93" customFormat="1" x14ac:dyDescent="0.25"/>
    <row r="344" s="93" customFormat="1" x14ac:dyDescent="0.25"/>
    <row r="345" s="93" customFormat="1" x14ac:dyDescent="0.25"/>
    <row r="346" s="93" customFormat="1" x14ac:dyDescent="0.25"/>
    <row r="347" s="93" customFormat="1" x14ac:dyDescent="0.25"/>
    <row r="348" s="93" customFormat="1" x14ac:dyDescent="0.25"/>
    <row r="349" s="93" customFormat="1" x14ac:dyDescent="0.25"/>
    <row r="350" s="93" customFormat="1" x14ac:dyDescent="0.25"/>
    <row r="351" s="93" customFormat="1" x14ac:dyDescent="0.25"/>
    <row r="352" s="93" customFormat="1" x14ac:dyDescent="0.25"/>
    <row r="353" s="93" customFormat="1" x14ac:dyDescent="0.25"/>
    <row r="354" s="93" customFormat="1" x14ac:dyDescent="0.25"/>
    <row r="355" s="93" customFormat="1" x14ac:dyDescent="0.25"/>
    <row r="356" s="93" customFormat="1" x14ac:dyDescent="0.25"/>
    <row r="357" s="93" customFormat="1" x14ac:dyDescent="0.25"/>
    <row r="358" s="93" customFormat="1" x14ac:dyDescent="0.25"/>
    <row r="359" s="93" customFormat="1" x14ac:dyDescent="0.25"/>
    <row r="360" s="93" customFormat="1" x14ac:dyDescent="0.25"/>
    <row r="361" s="93" customFormat="1" x14ac:dyDescent="0.25"/>
    <row r="362" s="93" customFormat="1" x14ac:dyDescent="0.25"/>
    <row r="363" s="93" customFormat="1" x14ac:dyDescent="0.25"/>
    <row r="364" s="93" customFormat="1" x14ac:dyDescent="0.25"/>
    <row r="365" s="93" customFormat="1" x14ac:dyDescent="0.25"/>
    <row r="366" s="93" customFormat="1" x14ac:dyDescent="0.25"/>
    <row r="367" s="93" customFormat="1" x14ac:dyDescent="0.25"/>
    <row r="368" s="93" customFormat="1" x14ac:dyDescent="0.25"/>
    <row r="369" s="93" customFormat="1" x14ac:dyDescent="0.25"/>
    <row r="370" s="93" customFormat="1" x14ac:dyDescent="0.25"/>
    <row r="371" s="93" customFormat="1" x14ac:dyDescent="0.25"/>
    <row r="372" s="93" customFormat="1" x14ac:dyDescent="0.25"/>
    <row r="373" s="93" customFormat="1" x14ac:dyDescent="0.25"/>
    <row r="374" s="93" customFormat="1" x14ac:dyDescent="0.25"/>
    <row r="375" s="93" customFormat="1" x14ac:dyDescent="0.25"/>
    <row r="376" s="93" customFormat="1" x14ac:dyDescent="0.25"/>
    <row r="377" s="93" customFormat="1" x14ac:dyDescent="0.25"/>
    <row r="378" s="93" customFormat="1" x14ac:dyDescent="0.25"/>
    <row r="379" s="93" customFormat="1" x14ac:dyDescent="0.25"/>
    <row r="380" s="93" customFormat="1" x14ac:dyDescent="0.25"/>
    <row r="381" s="93" customFormat="1" x14ac:dyDescent="0.25"/>
    <row r="382" s="93" customFormat="1" x14ac:dyDescent="0.25"/>
    <row r="383" s="93" customFormat="1" x14ac:dyDescent="0.25"/>
    <row r="384" s="93" customFormat="1" x14ac:dyDescent="0.25"/>
    <row r="385" s="93" customFormat="1" x14ac:dyDescent="0.25"/>
    <row r="386" s="93" customFormat="1" x14ac:dyDescent="0.25"/>
    <row r="387" s="93" customFormat="1" x14ac:dyDescent="0.25"/>
    <row r="388" s="93" customFormat="1" x14ac:dyDescent="0.25"/>
    <row r="389" s="93" customFormat="1" x14ac:dyDescent="0.25"/>
    <row r="390" s="93" customFormat="1" x14ac:dyDescent="0.25"/>
    <row r="391" s="93" customFormat="1" x14ac:dyDescent="0.25"/>
    <row r="392" s="93" customFormat="1" x14ac:dyDescent="0.25"/>
    <row r="393" s="93" customFormat="1" x14ac:dyDescent="0.25"/>
    <row r="394" s="93" customFormat="1" x14ac:dyDescent="0.25"/>
    <row r="395" s="93" customFormat="1" x14ac:dyDescent="0.25"/>
    <row r="396" s="93" customFormat="1" x14ac:dyDescent="0.25"/>
    <row r="397" s="93" customFormat="1" x14ac:dyDescent="0.25"/>
    <row r="398" s="93" customFormat="1" x14ac:dyDescent="0.25"/>
    <row r="399" s="93" customFormat="1" x14ac:dyDescent="0.25"/>
    <row r="400" s="93" customFormat="1" x14ac:dyDescent="0.25"/>
    <row r="401" s="93" customFormat="1" x14ac:dyDescent="0.25"/>
    <row r="402" s="93" customFormat="1" x14ac:dyDescent="0.25"/>
    <row r="403" s="93" customFormat="1" x14ac:dyDescent="0.25"/>
    <row r="404" s="93" customFormat="1" x14ac:dyDescent="0.25"/>
  </sheetData>
  <sheetProtection algorithmName="SHA-512" hashValue="mCyqWzI6Izc74Cx5EVIZKKEhPDi5sDjr0kgAdh40j1zC+QXqaTMlZN27W/MpFa9a+KtYVuske7gpJ+0zs6aNGQ==" saltValue="j79nqSYCbk3Mj3gbzXDVbA==" spinCount="100000" sheet="1" selectLockedCells="1"/>
  <mergeCells count="43">
    <mergeCell ref="E80:G80"/>
    <mergeCell ref="D56:G56"/>
    <mergeCell ref="H56:I56"/>
    <mergeCell ref="C5:J5"/>
    <mergeCell ref="C4:J4"/>
    <mergeCell ref="D67:E67"/>
    <mergeCell ref="D60:I60"/>
    <mergeCell ref="D65:E65"/>
    <mergeCell ref="D66:E66"/>
    <mergeCell ref="D31:I31"/>
    <mergeCell ref="D64:F64"/>
    <mergeCell ref="D61:G61"/>
    <mergeCell ref="H61:I61"/>
    <mergeCell ref="D46:G46"/>
    <mergeCell ref="D45:H45"/>
    <mergeCell ref="D72:E72"/>
    <mergeCell ref="C3:J3"/>
    <mergeCell ref="D40:E40"/>
    <mergeCell ref="D41:E41"/>
    <mergeCell ref="D34:I34"/>
    <mergeCell ref="D7:I7"/>
    <mergeCell ref="D33:I33"/>
    <mergeCell ref="E10:F10"/>
    <mergeCell ref="H10:I10"/>
    <mergeCell ref="D6:I6"/>
    <mergeCell ref="D23:F23"/>
    <mergeCell ref="D8:I8"/>
    <mergeCell ref="D24:E24"/>
    <mergeCell ref="D77:I77"/>
    <mergeCell ref="D79:I79"/>
    <mergeCell ref="D25:F27"/>
    <mergeCell ref="D13:G13"/>
    <mergeCell ref="D14:G14"/>
    <mergeCell ref="D54:I54"/>
    <mergeCell ref="D55:G55"/>
    <mergeCell ref="D47:G47"/>
    <mergeCell ref="D48:G48"/>
    <mergeCell ref="D50:G50"/>
    <mergeCell ref="D49:G49"/>
    <mergeCell ref="H55:I55"/>
    <mergeCell ref="D69:E69"/>
    <mergeCell ref="D71:E71"/>
    <mergeCell ref="D68:E68"/>
  </mergeCells>
  <hyperlinks>
    <hyperlink ref="E80:G80" r:id="rId1" display="SBA PPP Loan Website and Guidance" xr:uid="{00000000-0004-0000-0100-000000000000}"/>
  </hyperlinks>
  <pageMargins left="0.7" right="0.7" top="0.75" bottom="0.75" header="0.3" footer="0.3"/>
  <pageSetup scale="4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28"/>
  <sheetViews>
    <sheetView workbookViewId="0">
      <selection sqref="A1:XFD1048576"/>
    </sheetView>
  </sheetViews>
  <sheetFormatPr defaultColWidth="8.85546875" defaultRowHeight="15" x14ac:dyDescent="0.25"/>
  <cols>
    <col min="2" max="2" width="48.85546875" bestFit="1" customWidth="1"/>
    <col min="3" max="3" width="14.28515625" bestFit="1" customWidth="1"/>
    <col min="8" max="8" width="12.42578125" bestFit="1" customWidth="1"/>
  </cols>
  <sheetData>
    <row r="2" spans="2:3" ht="15.75" thickBot="1" x14ac:dyDescent="0.3"/>
    <row r="3" spans="2:3" x14ac:dyDescent="0.25">
      <c r="B3" s="21" t="s">
        <v>16</v>
      </c>
      <c r="C3" s="22">
        <v>0.01</v>
      </c>
    </row>
    <row r="4" spans="2:3" x14ac:dyDescent="0.25">
      <c r="B4" s="23" t="s">
        <v>22</v>
      </c>
      <c r="C4" s="32">
        <f>C3/12</f>
        <v>8.3333333333333339E-4</v>
      </c>
    </row>
    <row r="5" spans="2:3" x14ac:dyDescent="0.25">
      <c r="B5" s="23"/>
      <c r="C5" s="24"/>
    </row>
    <row r="6" spans="2:3" x14ac:dyDescent="0.25">
      <c r="B6" s="23" t="s">
        <v>15</v>
      </c>
      <c r="C6" s="25" t="e">
        <f>'Standard Calculator'!#REF!</f>
        <v>#REF!</v>
      </c>
    </row>
    <row r="7" spans="2:3" x14ac:dyDescent="0.25">
      <c r="B7" s="23" t="s">
        <v>17</v>
      </c>
      <c r="C7" s="25" t="e">
        <f>(C6*C4)*6</f>
        <v>#REF!</v>
      </c>
    </row>
    <row r="8" spans="2:3" x14ac:dyDescent="0.25">
      <c r="B8" s="23" t="s">
        <v>20</v>
      </c>
      <c r="C8" s="26" t="e">
        <f>C6+C7</f>
        <v>#REF!</v>
      </c>
    </row>
    <row r="9" spans="2:3" x14ac:dyDescent="0.25">
      <c r="B9" s="23" t="s">
        <v>18</v>
      </c>
      <c r="C9" s="27">
        <v>18</v>
      </c>
    </row>
    <row r="10" spans="2:3" x14ac:dyDescent="0.25">
      <c r="B10" s="23" t="s">
        <v>19</v>
      </c>
      <c r="C10" s="25">
        <v>0</v>
      </c>
    </row>
    <row r="11" spans="2:3" ht="15.75" thickBot="1" x14ac:dyDescent="0.3">
      <c r="B11" s="28"/>
      <c r="C11" s="29"/>
    </row>
    <row r="12" spans="2:3" ht="15.75" thickBot="1" x14ac:dyDescent="0.3">
      <c r="B12" s="30" t="s">
        <v>21</v>
      </c>
      <c r="C12" s="31" t="e">
        <f>-PMT(C4,C9,C8,C10,0)</f>
        <v>#REF!</v>
      </c>
    </row>
    <row r="28" spans="4:4" x14ac:dyDescent="0.25">
      <c r="D28" s="1"/>
    </row>
  </sheetData>
  <sheetProtection algorithmName="SHA-512" hashValue="7sBhWv9F4aIv1fFE21y44N5P5qx/ffptS5/5Z7wqSSuOeXPD6gMlGxvPRKoAo0cLdWPdWnrNNMadAn94Hd/45Q==" saltValue="lcdTfo2CDSt+FUr+odi0ig==" spinCount="100000" sheet="1" objects="1" scenarios="1" selectLockedCells="1" selectUnlockedCells="1"/>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Standard Calculator</vt:lpstr>
      <vt:lpstr>Amortization Calculator</vt:lpstr>
    </vt:vector>
  </TitlesOfParts>
  <Company>American AgCredit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Dustin Debusk</dc:creator>
  <cp:lastModifiedBy>Ty Stucky</cp:lastModifiedBy>
  <cp:lastPrinted>2020-04-09T12:24:04Z</cp:lastPrinted>
  <dcterms:created xsi:type="dcterms:W3CDTF">2020-04-05T01:29:08Z</dcterms:created>
  <dcterms:modified xsi:type="dcterms:W3CDTF">2021-01-20T00:41:43Z</dcterms:modified>
</cp:coreProperties>
</file>