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Private\ljones\COVID 19\SBA PPP\2021 SBA PPP\April 2021 Updates\"/>
    </mc:Choice>
  </mc:AlternateContent>
  <workbookProtection workbookAlgorithmName="SHA-512" workbookHashValue="lWyv4yP0zkx+RFGGA3q4vGYFmrei2bNKATP2lfYHAoEyB/H0ssKTlLqxutj+e0JYKHMgM3tlb8f5PnvqrAgccg==" workbookSaltValue="lcJL8MMu+oKY81r1cy6UiA==" workbookSpinCount="100000" lockStructure="1"/>
  <bookViews>
    <workbookView xWindow="28680" yWindow="-120" windowWidth="29040" windowHeight="15840" tabRatio="871" firstSheet="1" activeTab="1"/>
  </bookViews>
  <sheets>
    <sheet name="Guidance" sheetId="4" state="hidden" r:id="rId1"/>
    <sheet name="Workbook Instructions" sheetId="14" r:id="rId2"/>
    <sheet name="Definitions &amp; Documentation" sheetId="16" r:id="rId3"/>
    <sheet name="1. Eligible Payroll Expenses" sheetId="11" r:id="rId4"/>
    <sheet name="2. Eligible Nonpayroll Expenses" sheetId="12" r:id="rId5"/>
    <sheet name="3. Head Count" sheetId="13" r:id="rId6"/>
    <sheet name="4. Forgiveness Summary Sheet" sheetId="1" r:id="rId7"/>
    <sheet name="5. Est Forgiveness Calculator" sheetId="15" r:id="rId8"/>
    <sheet name="Amortization Calculator" sheetId="2" state="hidden" r:id="rId9"/>
  </sheets>
  <definedNames>
    <definedName name="_xlnm.Print_Area" localSheetId="3">'1. Eligible Payroll Expenses'!$B$2:$I$116</definedName>
    <definedName name="_xlnm.Print_Area" localSheetId="4">'2. Eligible Nonpayroll Expenses'!$B$2:$H$179</definedName>
    <definedName name="_xlnm.Print_Area" localSheetId="5">'3. Head Count'!$B$2:$F$48</definedName>
    <definedName name="_xlnm.Print_Area" localSheetId="6">'4. Forgiveness Summary Sheet'!$B$2:$K$71</definedName>
    <definedName name="_xlnm.Print_Area" localSheetId="7">'5. Est Forgiveness Calculator'!$B$2:$Q$42</definedName>
    <definedName name="_xlnm.Print_Area" localSheetId="2">'Definitions &amp; Documentation'!$B$2:$Q$81</definedName>
    <definedName name="_xlnm.Print_Area" localSheetId="1">'Workbook Instructions'!$B$2:$Y$22</definedName>
  </definedNames>
  <calcPr calcId="191029" iterate="1" iterateCount="5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74" i="12" l="1"/>
  <c r="G149" i="12"/>
  <c r="G124" i="12"/>
  <c r="G99" i="12"/>
  <c r="G74" i="12"/>
  <c r="G49" i="12"/>
  <c r="G24" i="12"/>
  <c r="F110" i="11"/>
  <c r="G77" i="11"/>
  <c r="G62" i="11"/>
  <c r="G47" i="11"/>
  <c r="G32" i="11"/>
  <c r="F32" i="11"/>
  <c r="H15" i="11" l="1"/>
  <c r="H32" i="11" s="1"/>
  <c r="F112" i="11" s="1"/>
  <c r="G42" i="1"/>
  <c r="P29" i="15" s="1"/>
  <c r="F13" i="13"/>
  <c r="F32" i="13"/>
  <c r="F17" i="1" l="1"/>
  <c r="G65" i="1" l="1"/>
  <c r="P21" i="15" s="1"/>
  <c r="G64" i="1"/>
  <c r="P20" i="15" s="1"/>
  <c r="G63" i="1"/>
  <c r="P19" i="15" s="1"/>
  <c r="G62" i="1"/>
  <c r="P18" i="15" s="1"/>
  <c r="F18" i="1" l="1"/>
  <c r="P36" i="15" l="1"/>
  <c r="G46" i="1"/>
  <c r="G45" i="1"/>
  <c r="G52" i="1"/>
  <c r="G53" i="1"/>
  <c r="G54" i="1"/>
  <c r="P25" i="15" s="1"/>
  <c r="G51" i="1"/>
  <c r="G41" i="1"/>
  <c r="G40" i="1"/>
  <c r="G39" i="1"/>
  <c r="G31" i="1"/>
  <c r="P31" i="15" l="1"/>
  <c r="H19" i="11"/>
  <c r="G44" i="1" l="1"/>
  <c r="F37" i="13" l="1"/>
  <c r="F43" i="13"/>
  <c r="G43" i="1" l="1"/>
  <c r="P30" i="15" s="1"/>
  <c r="G61" i="1"/>
  <c r="P17" i="15" s="1"/>
  <c r="G60" i="1"/>
  <c r="P16" i="15" s="1"/>
  <c r="G27" i="1"/>
  <c r="P10" i="15" s="1"/>
  <c r="G26" i="1"/>
  <c r="P9" i="15" s="1"/>
  <c r="G25" i="1"/>
  <c r="P8" i="15" s="1"/>
  <c r="H16" i="11"/>
  <c r="H17" i="11"/>
  <c r="H18" i="11"/>
  <c r="H20" i="11"/>
  <c r="H21" i="11"/>
  <c r="H22" i="11"/>
  <c r="H23" i="11"/>
  <c r="H24" i="11"/>
  <c r="H25" i="11"/>
  <c r="H26" i="11"/>
  <c r="H27" i="11"/>
  <c r="H28" i="11"/>
  <c r="H29" i="11"/>
  <c r="H30" i="11"/>
  <c r="H31" i="11"/>
  <c r="G59" i="1" l="1"/>
  <c r="F176" i="12"/>
  <c r="G30" i="1"/>
  <c r="P11" i="15" s="1"/>
  <c r="P32" i="15"/>
  <c r="G24" i="1"/>
  <c r="P7" i="15" s="1"/>
  <c r="G23" i="1"/>
  <c r="P15" i="15" l="1"/>
  <c r="P22" i="15" s="1"/>
  <c r="G66" i="1"/>
  <c r="P6" i="15"/>
  <c r="P12" i="15" s="1"/>
  <c r="P37" i="15" s="1"/>
  <c r="G32" i="1"/>
  <c r="C6" i="2"/>
  <c r="C4" i="2"/>
  <c r="P26" i="15" l="1"/>
  <c r="P35" i="15" s="1"/>
  <c r="P40" i="15" s="1"/>
  <c r="P41" i="15" s="1"/>
  <c r="C7" i="2"/>
  <c r="C8" i="2" s="1"/>
  <c r="C12" i="2" s="1"/>
</calcChain>
</file>

<file path=xl/sharedStrings.xml><?xml version="1.0" encoding="utf-8"?>
<sst xmlns="http://schemas.openxmlformats.org/spreadsheetml/2006/main" count="327" uniqueCount="253">
  <si>
    <t>Yes</t>
  </si>
  <si>
    <t>EIN or Tax ID:</t>
  </si>
  <si>
    <t>Application Loan Amount</t>
  </si>
  <si>
    <t>Interest Rate</t>
  </si>
  <si>
    <t>6 Months Interest</t>
  </si>
  <si>
    <t>Amortization Term</t>
  </si>
  <si>
    <t>Remaining Balance after Amortization Period</t>
  </si>
  <si>
    <t xml:space="preserve">Amortized Loan Amount after Interest Capitalization </t>
  </si>
  <si>
    <t>Payment Amount</t>
  </si>
  <si>
    <t>Payment Calculation Interest Rate</t>
  </si>
  <si>
    <t xml:space="preserve"> SBA - Paycheck Protection Program</t>
  </si>
  <si>
    <t xml:space="preserve"> </t>
  </si>
  <si>
    <t>No</t>
  </si>
  <si>
    <t>Loan Forgiveness Calculation Form</t>
  </si>
  <si>
    <t xml:space="preserve">Business/Individual Name: </t>
  </si>
  <si>
    <t>Covered Period End Date</t>
  </si>
  <si>
    <t>Covered Period Based on the Loan Funding Date</t>
  </si>
  <si>
    <t xml:space="preserve">Covered Period </t>
  </si>
  <si>
    <t>Weekly</t>
  </si>
  <si>
    <t>Other</t>
  </si>
  <si>
    <t>Eligible Payroll Cost</t>
  </si>
  <si>
    <r>
      <rPr>
        <b/>
        <sz val="11"/>
        <color theme="1"/>
        <rFont val="Calibri"/>
        <family val="2"/>
        <scheme val="minor"/>
      </rPr>
      <t>Total cash compensation for employees making less than $100K</t>
    </r>
    <r>
      <rPr>
        <sz val="11"/>
        <color theme="1"/>
        <rFont val="Calibri"/>
        <family val="2"/>
        <scheme val="minor"/>
      </rPr>
      <t/>
    </r>
  </si>
  <si>
    <r>
      <rPr>
        <b/>
        <sz val="11"/>
        <color theme="1"/>
        <rFont val="Calibri"/>
        <family val="2"/>
        <scheme val="minor"/>
      </rPr>
      <t>Total cash compensation for employees making greater than $100K</t>
    </r>
    <r>
      <rPr>
        <sz val="11"/>
        <color theme="1"/>
        <rFont val="Calibri"/>
        <family val="2"/>
        <scheme val="minor"/>
      </rPr>
      <t xml:space="preserve"> </t>
    </r>
  </si>
  <si>
    <t>Compensation to Owners</t>
  </si>
  <si>
    <r>
      <t xml:space="preserve">Compensation to Owners </t>
    </r>
    <r>
      <rPr>
        <sz val="11"/>
        <color theme="1"/>
        <rFont val="Calibri"/>
        <family val="2"/>
        <scheme val="minor"/>
      </rPr>
      <t>(Total amount paid to owner-employees/self-employeed individual/general partners)</t>
    </r>
  </si>
  <si>
    <t>Eligible Nonpayroll Cost</t>
  </si>
  <si>
    <t>Head Count</t>
  </si>
  <si>
    <t>Verification Documentation Placeholder</t>
  </si>
  <si>
    <t xml:space="preserve">Head Count and Salary </t>
  </si>
  <si>
    <t>Salary Details</t>
  </si>
  <si>
    <t>Will any employee get a salary reduction over 25%?</t>
  </si>
  <si>
    <t>Eligible Payroll Expenses</t>
  </si>
  <si>
    <t xml:space="preserve">Biweekly (every other week) </t>
  </si>
  <si>
    <t>Pay Period Beginning Date</t>
  </si>
  <si>
    <t>Pay Period Ending Date</t>
  </si>
  <si>
    <t>Total Cash Compensation</t>
  </si>
  <si>
    <t>Total Compensation During Pay Period</t>
  </si>
  <si>
    <t>Payment Date</t>
  </si>
  <si>
    <t>Payee</t>
  </si>
  <si>
    <t>Invoice Date</t>
  </si>
  <si>
    <t>Amount</t>
  </si>
  <si>
    <t>Employer Paid Contributions to Employee Retirement Plans</t>
  </si>
  <si>
    <t>Total Employer Paid Contributions for Employee Health Insurance</t>
  </si>
  <si>
    <t>Total Employer Paid Contributions to Employee Retirement Plan</t>
  </si>
  <si>
    <t>Employer Paid State and Local Taxes Assessed on Employee Compensation</t>
  </si>
  <si>
    <t xml:space="preserve">Total Employer Paid State and Local Taxes Assessed on Employee Compensation </t>
  </si>
  <si>
    <t>Compenstation to Owners</t>
  </si>
  <si>
    <t>Total Compensation to Owners</t>
  </si>
  <si>
    <t>Eligible Non-Payroll Expenses</t>
  </si>
  <si>
    <t>* Fields Populated from Eligible Nonpayroll Expenses tab</t>
  </si>
  <si>
    <t>* Field Populated from Eligible Payroll Expenses tab</t>
  </si>
  <si>
    <t>* Fields Populated from Eligible Payroll  Expenses tab</t>
  </si>
  <si>
    <t xml:space="preserve">Proceed to Tab #2 - Eligible Non-Payroll Expense </t>
  </si>
  <si>
    <t xml:space="preserve">Eligible Payroll Cost </t>
  </si>
  <si>
    <t>Cash Compensation</t>
  </si>
  <si>
    <t>Definitions</t>
  </si>
  <si>
    <t>Documentation Requirements</t>
  </si>
  <si>
    <t>Documents that Each Borrower Must Submit with its PPP Loan Forgiveness Application</t>
  </si>
  <si>
    <t xml:space="preserve">Payroll: </t>
  </si>
  <si>
    <t>Documentation verifying the eligible cash compensation and non-cash benefit payments from the Covered Period or the Alternative Payroll Covered Period consisting of each of the following:</t>
  </si>
  <si>
    <t xml:space="preserve">a. Bank account statements or third-party payroll service provider reports documenting the amount of cash compensation paid to employees. </t>
  </si>
  <si>
    <t>b. Tax forms (or equivalent third-party payroll service provider reports) for the periods that overlap with the Covered Period or the Alternative Payroll Covered Period:</t>
  </si>
  <si>
    <t>i. Payroll tax filings reported, or that will be reported, to the IRS (typically, Form 941); and</t>
  </si>
  <si>
    <t>ii. State quarterly business and individual employee wage reporting and unemployment insurance tax filings reported, or that will be reported, to the relevant state.</t>
  </si>
  <si>
    <t>Documenation showing (at the election of the Borrower):</t>
  </si>
  <si>
    <t>a. the average number of FTE employees on payroll per month employed by the Borrower between February 15, 2019 and June 30, 2019;</t>
  </si>
  <si>
    <t>b. the average number of FTE employees on payroll per month employed by the Borrower between January 1, 2020 and February 29, 2020; or</t>
  </si>
  <si>
    <t>Line</t>
  </si>
  <si>
    <t>Full Time Equivalent (FTE):</t>
  </si>
  <si>
    <t xml:space="preserve">Nonpayroll: </t>
  </si>
  <si>
    <t>Documentation verifying existence of the obligations/services prior to February 15, 2020 and eligible payments from the Covered Period.</t>
  </si>
  <si>
    <t>a. Business mortgage interest payments: Copy of lender amortization schedule and receipts or cancelled checks verifying eligible payments from the Covered Period; or lender account statements from February 2020 and the months of the Covered Period through one month after the end of the Covered Period verifying interest amounts and eligible payments</t>
  </si>
  <si>
    <t>b. Business rent or lease payments: Copy of current lease agreement and receipts or cancelled checks verifying eligible payments from the Covered Period; or lessor account statements from February 2020 and from the Covered Period through one month after the end of the Covered Period verifying eligible payments.</t>
  </si>
  <si>
    <t>c. Business utility payments: Copy of invoices from February 2020 and those paid during the Covered Period and receipts, cancelled checks, or account statements verifying those eligible payments</t>
  </si>
  <si>
    <t>Documents that Each Borrower Must Maintain but is Not Required to Submit</t>
  </si>
  <si>
    <t>PPP Schedule A Worksheet (Click Here) or its equivalent and the following:</t>
  </si>
  <si>
    <t>a. Documentation supporting the listing of each individual employee in PPP Schedule A Worksheet Table 1, including the “Salary/Hourly Wage Reduction” calculation, if necessary</t>
  </si>
  <si>
    <t>b. Documentation supporting the listing of each individual employee in PPP Schedule A Worksheet Table 2; specifically, that each listed employee received during any single pay period in 2019 compensation at an annualized rate of more than $100,000.</t>
  </si>
  <si>
    <t>(a) covered mortgage obligations: payments of interest (not including any prepayment or payment of principal) on any business mortgage obligation on real or personal property incurred before February 15, 2020 (“business mortgage interest payments”);</t>
  </si>
  <si>
    <t>(b) covered rent obligations: business rent or lease payments pursuant to lease agreements for real or personal property in force before February 15, 2020 (“business rent or lease payments”); and</t>
  </si>
  <si>
    <t xml:space="preserve">(c) covered utility payments: business payments for a service for the distribution of electricity, gas, water, transportation, telephone, or internet access for which service began before February 15, 2020 (“business utility payments”). </t>
  </si>
  <si>
    <t>Nonpayroll cost eligibe for forgiveness consist of:</t>
  </si>
  <si>
    <t>Average FTE:</t>
  </si>
  <si>
    <t>FTE Reduction Safe Harbor</t>
  </si>
  <si>
    <t>If everything looks correct, proceed to Tab 5 - Estimated Forgiveness Calculator</t>
  </si>
  <si>
    <t xml:space="preserve">Line </t>
  </si>
  <si>
    <t>Adjustments fo Salary/Hourly Wage Reductions</t>
  </si>
  <si>
    <t>Adjustments Due to Reduction in FTEs</t>
  </si>
  <si>
    <t>Potential Forgiveness Amounts</t>
  </si>
  <si>
    <t>PPP Loan Amount</t>
  </si>
  <si>
    <t>PPP Loan Amount (Line 1 on the Summary Sheet)</t>
  </si>
  <si>
    <t>Estimated Loan Forgiveness Calculation</t>
  </si>
  <si>
    <t>Chosen Reference Period</t>
  </si>
  <si>
    <t xml:space="preserve">Step 1: </t>
  </si>
  <si>
    <t xml:space="preserve">Step 2: </t>
  </si>
  <si>
    <t xml:space="preserve">Step 3: </t>
  </si>
  <si>
    <t xml:space="preserve">Step 4: </t>
  </si>
  <si>
    <t xml:space="preserve">Step 5: </t>
  </si>
  <si>
    <t>Step 6:</t>
  </si>
  <si>
    <t xml:space="preserve">Step 7: </t>
  </si>
  <si>
    <r>
      <rPr>
        <b/>
        <sz val="12"/>
        <color theme="1"/>
        <rFont val="Calibri"/>
        <family val="2"/>
        <scheme val="minor"/>
      </rPr>
      <t>Utilize this workbook to complete the online SBA - PPP Loan Forgiveness Calculator</t>
    </r>
    <r>
      <rPr>
        <sz val="12"/>
        <color theme="1"/>
        <rFont val="Calibri"/>
        <family val="2"/>
        <scheme val="minor"/>
      </rPr>
      <t xml:space="preserve">.   This workbook is required to be uploaded with the online application to assist in the loan forgiveness process.  </t>
    </r>
  </si>
  <si>
    <t xml:space="preserve">This workbook was created to assist in the completion of your SBA-PPP Forgiveness Application.  This workbook will walk you step by step through the application prococess, with the SBA Forgiveness Summary Sheet containing all of the required information needed to complete much of the online application.  When applicable, please enter information in all cells highlighed yellow. Follow the guidance below to ensure that your PPP Loan Forgiveness Workbook is completed accurately, which should eliminate much of the confusion surrounding the forgiveness process.  </t>
  </si>
  <si>
    <r>
      <rPr>
        <b/>
        <sz val="12"/>
        <color theme="1"/>
        <rFont val="Calibri"/>
        <family val="2"/>
        <scheme val="minor"/>
      </rPr>
      <t xml:space="preserve">Review the Definitions and Documentation Reguirements tab:  </t>
    </r>
    <r>
      <rPr>
        <sz val="12"/>
        <color theme="1"/>
        <rFont val="Calibri"/>
        <family val="2"/>
        <scheme val="minor"/>
      </rPr>
      <t xml:space="preserve">Information  and definitions within this tab will provide  you with valuable information needed to complete your Forgiveness Application. </t>
    </r>
    <r>
      <rPr>
        <sz val="12"/>
        <color rgb="FFFF0000"/>
        <rFont val="Calibri"/>
        <family val="2"/>
        <scheme val="minor"/>
      </rPr>
      <t>Red</t>
    </r>
    <r>
      <rPr>
        <sz val="12"/>
        <color theme="1"/>
        <rFont val="Calibri"/>
        <family val="2"/>
        <scheme val="minor"/>
      </rPr>
      <t xml:space="preserve"> font throughout indicates when a definition is available to provide guidance to you.   At the bottom of Definitions and Documentations Req tab, you will find a list of documents that you are requried to provide to American AgCredit as part of the application process.  In addition, there is a list of documents or information that you are </t>
    </r>
    <r>
      <rPr>
        <b/>
        <u/>
        <sz val="12"/>
        <color theme="1"/>
        <rFont val="Calibri"/>
        <family val="2"/>
        <scheme val="minor"/>
      </rPr>
      <t>not</t>
    </r>
    <r>
      <rPr>
        <sz val="12"/>
        <color theme="1"/>
        <rFont val="Calibri"/>
        <family val="2"/>
        <scheme val="minor"/>
      </rPr>
      <t xml:space="preserve"> required to provide to American Ag Credit, but are required to maintain for a minium of 6 years after loan forgiveness is provided. </t>
    </r>
  </si>
  <si>
    <r>
      <rPr>
        <b/>
        <sz val="12"/>
        <color theme="1"/>
        <rFont val="Calibri"/>
        <family val="2"/>
        <scheme val="minor"/>
      </rPr>
      <t>Review the SBA Forgiveness Summary Sheet tab for Accuracy:</t>
    </r>
    <r>
      <rPr>
        <sz val="12"/>
        <color theme="1"/>
        <rFont val="Calibri"/>
        <family val="2"/>
        <scheme val="minor"/>
      </rPr>
      <t xml:space="preserve">  The SBA Forgiveness Summary Sheet summarizes all of the information entered in on tabs 1, 2 and 3.  The majority of this tab is read only and most information on this tab cannot be edited directly from this tab.  You will need to go back to tabs 1, 2 or 3 to correct any information.  The information on this tab will assist you in the completion of the online Forgiveness calculation. </t>
    </r>
    <r>
      <rPr>
        <sz val="12"/>
        <color theme="9"/>
        <rFont val="Calibri"/>
        <family val="2"/>
        <scheme val="minor"/>
      </rPr>
      <t xml:space="preserve">This tab includes all of the required information to complete the Capturing Cost and Head Count and Salary sections within the online application.  </t>
    </r>
  </si>
  <si>
    <r>
      <t xml:space="preserve">An eligible nonpayroll cost must be paid during the </t>
    </r>
    <r>
      <rPr>
        <sz val="11"/>
        <color rgb="FFFF0000"/>
        <rFont val="Calibri"/>
        <family val="2"/>
        <scheme val="minor"/>
      </rPr>
      <t>Covered Period</t>
    </r>
    <r>
      <rPr>
        <sz val="11"/>
        <color theme="1"/>
        <rFont val="Calibri"/>
        <family val="2"/>
        <scheme val="minor"/>
      </rPr>
      <t xml:space="preserve"> or incurred during the</t>
    </r>
    <r>
      <rPr>
        <sz val="11"/>
        <color rgb="FFFF0000"/>
        <rFont val="Calibri"/>
        <family val="2"/>
        <scheme val="minor"/>
      </rPr>
      <t xml:space="preserve"> Covered Period</t>
    </r>
    <r>
      <rPr>
        <sz val="11"/>
        <color theme="1"/>
        <rFont val="Calibri"/>
        <family val="2"/>
        <scheme val="minor"/>
      </rPr>
      <t xml:space="preserve"> and paid on or before the next regular billing date, even if the billing date is after the </t>
    </r>
    <r>
      <rPr>
        <sz val="11"/>
        <color rgb="FFFF0000"/>
        <rFont val="Calibri"/>
        <family val="2"/>
        <scheme val="minor"/>
      </rPr>
      <t>Covered Period</t>
    </r>
    <r>
      <rPr>
        <sz val="11"/>
        <color theme="1"/>
        <rFont val="Calibri"/>
        <family val="2"/>
        <scheme val="minor"/>
      </rPr>
      <t>. Eligible nonpayroll costs cannot exceed 40% of the total forgiveness amount. Count nonpayroll costs that were both paid and incurred only once.</t>
    </r>
  </si>
  <si>
    <t>Employee Benefits</t>
  </si>
  <si>
    <t>The total amount paid by the Borrower for:</t>
  </si>
  <si>
    <r>
      <t xml:space="preserve">2. </t>
    </r>
    <r>
      <rPr>
        <b/>
        <sz val="11"/>
        <color theme="1"/>
        <rFont val="Calibri"/>
        <family val="2"/>
        <scheme val="minor"/>
      </rPr>
      <t>Employer contributions to employee retirement plans</t>
    </r>
    <r>
      <rPr>
        <sz val="11"/>
        <color theme="1"/>
        <rFont val="Calibri"/>
        <family val="2"/>
        <scheme val="minor"/>
      </rPr>
      <t>, excluding any pre-tax or after-tax contributions by employees. Do not add employer retirement contributions made on behalf of a self-employed individual or general partners, because such payments are already included in their compensation, and contributions on behalf of owneremployees are capped at 2.5 months’ worth of the 2019 contribution amount.</t>
    </r>
  </si>
  <si>
    <r>
      <t xml:space="preserve">3. </t>
    </r>
    <r>
      <rPr>
        <b/>
        <sz val="11"/>
        <color theme="1"/>
        <rFont val="Calibri"/>
        <family val="2"/>
        <scheme val="minor"/>
      </rPr>
      <t xml:space="preserve">Employer state and local taxes paid by the borrower and assessed on employee compensation </t>
    </r>
    <r>
      <rPr>
        <sz val="11"/>
        <color theme="1"/>
        <rFont val="Calibri"/>
        <family val="2"/>
        <scheme val="minor"/>
      </rPr>
      <t>(e.g., state
unemployment insurance tax), excluding any taxes withheld from employee earnings.</t>
    </r>
  </si>
  <si>
    <t>Owner Compensation:</t>
  </si>
  <si>
    <t xml:space="preserve">A safe harbor under applicable law and regulation exempts certain borrowers from the loan forgiveness reduction based on FTE employee levels. Two separate safe harbors exempt certain borrowers from any loan forgiveness reduction based on a reduction in FTE employee levels: </t>
  </si>
  <si>
    <r>
      <rPr>
        <b/>
        <sz val="14"/>
        <color rgb="FFFF0000"/>
        <rFont val="Calibri"/>
        <family val="2"/>
        <scheme val="minor"/>
      </rPr>
      <t>Cash Compensation</t>
    </r>
    <r>
      <rPr>
        <b/>
        <sz val="14"/>
        <color theme="1"/>
        <rFont val="Calibri"/>
        <family val="2"/>
        <scheme val="minor"/>
      </rPr>
      <t xml:space="preserve"> for Employees making less than $100K per year</t>
    </r>
  </si>
  <si>
    <r>
      <rPr>
        <b/>
        <sz val="14"/>
        <color rgb="FFFF0000"/>
        <rFont val="Calibri"/>
        <family val="2"/>
        <scheme val="minor"/>
      </rPr>
      <t>Cash Compensation</t>
    </r>
    <r>
      <rPr>
        <b/>
        <sz val="14"/>
        <color theme="1"/>
        <rFont val="Calibri"/>
        <family val="2"/>
        <scheme val="minor"/>
      </rPr>
      <t xml:space="preserve"> for Employees Making More than $100K per year</t>
    </r>
  </si>
  <si>
    <t>Total Amount Paid to Owner -Employees/Self-Employeed Individuals/General Partners</t>
  </si>
  <si>
    <t>Total Number of Owners</t>
  </si>
  <si>
    <r>
      <rPr>
        <b/>
        <sz val="14"/>
        <color rgb="FFFF0000"/>
        <rFont val="Calibri"/>
        <family val="2"/>
        <scheme val="minor"/>
      </rPr>
      <t>Cash Compensation</t>
    </r>
    <r>
      <rPr>
        <b/>
        <sz val="14"/>
        <color theme="0"/>
        <rFont val="Calibri"/>
        <family val="2"/>
        <scheme val="minor"/>
      </rPr>
      <t xml:space="preserve"> for Employees</t>
    </r>
  </si>
  <si>
    <t>Employees at time of Loan Application</t>
  </si>
  <si>
    <t>Employees at time of Forgiveness Application</t>
  </si>
  <si>
    <t>FTE Reduction Exceptions:</t>
  </si>
  <si>
    <r>
      <t xml:space="preserve">Was there a reduction in the number of employees or average paid hours between January 1, 2020 and the end of the </t>
    </r>
    <r>
      <rPr>
        <b/>
        <sz val="14"/>
        <color rgb="FFFF0000"/>
        <rFont val="Calibri"/>
        <family val="2"/>
        <scheme val="minor"/>
      </rPr>
      <t>Covered Period?</t>
    </r>
  </si>
  <si>
    <r>
      <t xml:space="preserve">Do you meet the Salary/Hourly Wage Reduction  </t>
    </r>
    <r>
      <rPr>
        <b/>
        <sz val="14"/>
        <color rgb="FFFF0000"/>
        <rFont val="Calibri"/>
        <family val="2"/>
        <scheme val="minor"/>
      </rPr>
      <t>FTE Reduction Safe Harbor</t>
    </r>
    <r>
      <rPr>
        <b/>
        <sz val="14"/>
        <color theme="1"/>
        <rFont val="Calibri"/>
        <family val="2"/>
        <scheme val="minor"/>
      </rPr>
      <t xml:space="preserve"> #1 Requirements</t>
    </r>
  </si>
  <si>
    <r>
      <t xml:space="preserve">Do you meet the Salary/Hourly Wage Reduction  </t>
    </r>
    <r>
      <rPr>
        <b/>
        <sz val="14"/>
        <color rgb="FFFF0000"/>
        <rFont val="Calibri"/>
        <family val="2"/>
        <scheme val="minor"/>
      </rPr>
      <t xml:space="preserve">FTE Reduction Safe Harbor </t>
    </r>
    <r>
      <rPr>
        <b/>
        <sz val="14"/>
        <rFont val="Calibri"/>
        <family val="2"/>
        <scheme val="minor"/>
      </rPr>
      <t>#2</t>
    </r>
    <r>
      <rPr>
        <b/>
        <sz val="14"/>
        <color theme="1"/>
        <rFont val="Calibri"/>
        <family val="2"/>
        <scheme val="minor"/>
      </rPr>
      <t xml:space="preserve"> Requirements</t>
    </r>
  </si>
  <si>
    <r>
      <t xml:space="preserve">Total Number of Full-time Employee During </t>
    </r>
    <r>
      <rPr>
        <b/>
        <sz val="14"/>
        <color rgb="FFFF0000"/>
        <rFont val="Calibri"/>
        <family val="2"/>
        <scheme val="minor"/>
      </rPr>
      <t>Covered Period</t>
    </r>
    <r>
      <rPr>
        <b/>
        <sz val="14"/>
        <rFont val="Calibri"/>
        <family val="2"/>
        <scheme val="minor"/>
      </rPr>
      <t xml:space="preserve"> (include any FTEs that meet the</t>
    </r>
    <r>
      <rPr>
        <b/>
        <sz val="14"/>
        <color rgb="FFFF0000"/>
        <rFont val="Calibri"/>
        <family val="2"/>
        <scheme val="minor"/>
      </rPr>
      <t xml:space="preserve"> FTE Reduction Exception)</t>
    </r>
  </si>
  <si>
    <r>
      <t xml:space="preserve">Total Number of Part-time Employees During </t>
    </r>
    <r>
      <rPr>
        <b/>
        <sz val="14"/>
        <color rgb="FFFF0000"/>
        <rFont val="Calibri"/>
        <family val="2"/>
        <scheme val="minor"/>
      </rPr>
      <t xml:space="preserve">Covered Period </t>
    </r>
    <r>
      <rPr>
        <b/>
        <sz val="14"/>
        <rFont val="Calibri"/>
        <family val="2"/>
        <scheme val="minor"/>
      </rPr>
      <t>(include any FTEs that meet the</t>
    </r>
    <r>
      <rPr>
        <b/>
        <sz val="14"/>
        <color rgb="FFFF0000"/>
        <rFont val="Calibri"/>
        <family val="2"/>
        <scheme val="minor"/>
      </rPr>
      <t xml:space="preserve"> FTE Reduction Exception)</t>
    </r>
  </si>
  <si>
    <r>
      <t>Total Numer of FTEs (Full-time employees + Part-time Employees x 0.5)</t>
    </r>
    <r>
      <rPr>
        <b/>
        <sz val="14"/>
        <color rgb="FFFF0000"/>
        <rFont val="Calibri"/>
        <family val="2"/>
        <scheme val="minor"/>
      </rPr>
      <t xml:space="preserve"> </t>
    </r>
    <r>
      <rPr>
        <b/>
        <sz val="14"/>
        <color theme="9" tint="-0.249977111117893"/>
        <rFont val="Calibri"/>
        <family val="2"/>
        <scheme val="minor"/>
      </rPr>
      <t>(Enter on Line 5 above)</t>
    </r>
  </si>
  <si>
    <r>
      <t>Total Numer of FTEs (Full-time employees + Part-time Employees x 0.5)</t>
    </r>
    <r>
      <rPr>
        <b/>
        <sz val="14"/>
        <color rgb="FFFF0000"/>
        <rFont val="Calibri"/>
        <family val="2"/>
        <scheme val="minor"/>
      </rPr>
      <t xml:space="preserve"> </t>
    </r>
    <r>
      <rPr>
        <b/>
        <sz val="14"/>
        <color theme="9" tint="-0.249977111117893"/>
        <rFont val="Calibri"/>
        <family val="2"/>
        <scheme val="minor"/>
      </rPr>
      <t>(Enter on Line 6 above)</t>
    </r>
  </si>
  <si>
    <t>Covered Period  &amp; Payroll</t>
  </si>
  <si>
    <t>Number of Owners</t>
  </si>
  <si>
    <t>Head Count and Salary Information</t>
  </si>
  <si>
    <t>Employees at time of forgiveness application</t>
  </si>
  <si>
    <t>Was there a reduction in the number of employees or average paid hours between January 1, 2020 and the end of the Covered Period</t>
  </si>
  <si>
    <t>Do you meet the Salary/Hourly Wage Restoration Safe Harbor Requirements?</t>
  </si>
  <si>
    <t xml:space="preserve">Enter the total amount of salary reductions over 25%. If there are no reductions in salaries over 25% enter 0. </t>
  </si>
  <si>
    <t>Business Mortgage Interest Payments</t>
  </si>
  <si>
    <t>Business Utility Payments</t>
  </si>
  <si>
    <t>Total Business Mortgage Interest Payments</t>
  </si>
  <si>
    <t>Expense for Rent or Lease Payments</t>
  </si>
  <si>
    <r>
      <t xml:space="preserve">Do you meet the Salary/Hourly Wage Reduction  </t>
    </r>
    <r>
      <rPr>
        <b/>
        <sz val="11"/>
        <color rgb="FFFF0000"/>
        <rFont val="Calibri"/>
        <family val="2"/>
        <scheme val="minor"/>
      </rPr>
      <t>FTE Reduction Safe Harbor</t>
    </r>
    <r>
      <rPr>
        <b/>
        <sz val="11"/>
        <color theme="1"/>
        <rFont val="Calibri"/>
        <family val="2"/>
        <scheme val="minor"/>
      </rPr>
      <t xml:space="preserve"> #1 Requirements</t>
    </r>
  </si>
  <si>
    <r>
      <t xml:space="preserve">Do you meet the Salary/Hourly Wage Reduction  </t>
    </r>
    <r>
      <rPr>
        <b/>
        <sz val="11"/>
        <color rgb="FFFF0000"/>
        <rFont val="Calibri"/>
        <family val="2"/>
        <scheme val="minor"/>
      </rPr>
      <t xml:space="preserve">FTE Reduction Safe Harbor </t>
    </r>
    <r>
      <rPr>
        <b/>
        <sz val="11"/>
        <rFont val="Calibri"/>
        <family val="2"/>
        <scheme val="minor"/>
      </rPr>
      <t>#2</t>
    </r>
    <r>
      <rPr>
        <b/>
        <sz val="11"/>
        <color theme="1"/>
        <rFont val="Calibri"/>
        <family val="2"/>
        <scheme val="minor"/>
      </rPr>
      <t xml:space="preserve"> Requirements</t>
    </r>
  </si>
  <si>
    <t>Payroll Cost 60% Requirement (divide line 7 by 0.60)</t>
  </si>
  <si>
    <t>Estimated Forgiveness Amount</t>
  </si>
  <si>
    <t>If you have any questions completing this workbook, please reach out to your relationship manager or call 1-800-800-4865</t>
  </si>
  <si>
    <t>Owner</t>
  </si>
  <si>
    <r>
      <t xml:space="preserve">Due to SBA requirements, supporting documentation is required to complete the SBA-PPP Loan Forgiveness Application.  The supporting documentation must adequately and clearly support and identify (e.g. highlight, circle, etc.) the data entered into the yellow fields on this worksheet and the corresponding application cells.  Lack of adequate or clear documentation will slow the processing of your SBA-PPP loan forgiveness application. </t>
    </r>
    <r>
      <rPr>
        <b/>
        <i/>
        <sz val="11"/>
        <color rgb="FFFF0000"/>
        <rFont val="Calibri"/>
        <family val="2"/>
        <scheme val="minor"/>
      </rPr>
      <t xml:space="preserve">Please print a copy of this page to support you in the completion of your online application. </t>
    </r>
  </si>
  <si>
    <t>AAC- Compensation for Employees</t>
  </si>
  <si>
    <t>AAC - Employee Health Insurance</t>
  </si>
  <si>
    <t>AAC - Employee Retirement Plans</t>
  </si>
  <si>
    <t>AAC - Employer Paid State and Local Taxes</t>
  </si>
  <si>
    <t>AAC - Compensation for Owners</t>
  </si>
  <si>
    <t>AAC - Interest on Covered Mortgages</t>
  </si>
  <si>
    <t>AAC - Rent and Lease Payments</t>
  </si>
  <si>
    <t>AAC - Utility Payments</t>
  </si>
  <si>
    <t>The Covered Period begins on the date the loan was originally disbursed. It ends on a date selected by the
Borrower that is at least 8 weeks following the date of loan disbursement and not more than 24 weeks after the date of loan
disbursement. For example, if the Borrower received their PPP loan proceeds on Monday, April 20, 2020, the first day of the
Covered Period is Monday, April 20, 2020 and the final day of the Covered Period is any date selected by the Borrower between
Sunday, June 14, 2020 and Sunday, October 4, 2020</t>
  </si>
  <si>
    <r>
      <t xml:space="preserve">Borrowers are generally eligible for forgiveness for the payroll costs paid and payroll costs incurred during the </t>
    </r>
    <r>
      <rPr>
        <sz val="11"/>
        <color rgb="FFFF0000"/>
        <rFont val="Calibri"/>
        <family val="2"/>
        <scheme val="minor"/>
      </rPr>
      <t>Covered Period</t>
    </r>
    <r>
      <rPr>
        <sz val="11"/>
        <color theme="1"/>
        <rFont val="Calibri"/>
        <family val="2"/>
        <scheme val="minor"/>
      </rPr>
      <t xml:space="preserve"> (“payroll costs”). Payroll costs are considered paid on the day that paychecks are distributed or the Borrower originates an ACH credit transaction. Payroll costs are considered incurred on the day that the employee’s pay is earned. Payroll costs incurred but not paid during the Borrower’s last pay period of the </t>
    </r>
    <r>
      <rPr>
        <sz val="11"/>
        <color rgb="FFFF0000"/>
        <rFont val="Calibri"/>
        <family val="2"/>
        <scheme val="minor"/>
      </rPr>
      <t>Covered Period</t>
    </r>
    <r>
      <rPr>
        <sz val="11"/>
        <color theme="1"/>
        <rFont val="Calibri"/>
        <family val="2"/>
        <scheme val="minor"/>
      </rPr>
      <t xml:space="preserve"> are eligible for forgiveness if paid on or before the next regular payroll date. Otherwise, payroll costs must be paid during the </t>
    </r>
    <r>
      <rPr>
        <sz val="11"/>
        <color rgb="FFFF0000"/>
        <rFont val="Calibri"/>
        <family val="2"/>
        <scheme val="minor"/>
      </rPr>
      <t>Covered Period</t>
    </r>
    <r>
      <rPr>
        <sz val="11"/>
        <color theme="1"/>
        <rFont val="Calibri"/>
        <family val="2"/>
        <scheme val="minor"/>
      </rPr>
      <t xml:space="preserve">. For each individual employee, the total amount of cash compensation eligible for forgiveness may not exceed an annual salary of $100,000, as prorated for the </t>
    </r>
    <r>
      <rPr>
        <sz val="11"/>
        <color rgb="FFFF0000"/>
        <rFont val="Calibri"/>
        <family val="2"/>
        <scheme val="minor"/>
      </rPr>
      <t>Covered Period</t>
    </r>
    <r>
      <rPr>
        <sz val="11"/>
        <color theme="1"/>
        <rFont val="Calibri"/>
        <family val="2"/>
        <scheme val="minor"/>
      </rPr>
      <t>. Count payroll costs that were both paid and incurred only once. Include only payroll costs for employees whose principal place of residence is in the United States. For information on what qualifies as payroll costs, see SBA’s interim final rule posted on January 6, 2021 (86 FR 3692).</t>
    </r>
  </si>
  <si>
    <r>
      <t xml:space="preserve">This calculates the average full-time equivalency (FTE) during the </t>
    </r>
    <r>
      <rPr>
        <sz val="11"/>
        <color rgb="FFFF0000"/>
        <rFont val="Calibri"/>
        <family val="2"/>
        <scheme val="minor"/>
      </rPr>
      <t>Covered Period</t>
    </r>
    <r>
      <rPr>
        <sz val="11"/>
        <color theme="1"/>
        <rFont val="Calibri"/>
        <family val="2"/>
        <scheme val="minor"/>
      </rPr>
      <t xml:space="preserve">. For each employee, enter the average number of hours paid per week, divide by 40, and round the total to the nearest tenth. The maximum for each employee is capped at 1.0. A simplified method that assigns a 1.0 for employees who work 40 hours or more per week and 0.5 for employees who work fewer hours may be used at the election of the Borrower </t>
    </r>
    <r>
      <rPr>
        <b/>
        <sz val="11"/>
        <color theme="1"/>
        <rFont val="Calibri"/>
        <family val="2"/>
        <scheme val="minor"/>
      </rPr>
      <t>(Tables 1,2 and 3 on the Head Count and EIDL tab utilizes the simplified method to calcuate the number of FTEs.  If you would like to utilize the other method for calculating FTEs, you will need to calcuate outside of this spreadsheet.)</t>
    </r>
  </si>
  <si>
    <r>
      <t xml:space="preserve">This calculation will be used to determine whether the Borrower’s loan forgiveness amount must be reduced due to a statutory requirement concerning reductions in full-time equivalent employees. Borrowers are eligible for loan forgiveness for certain expenditures during the Covered Period or the Alternative Payroll Covered Period. However, the actual loan forgiveness amount that the Borrower will receive may be less, depending on whether the Borrower’s average weekly number of FTE employees during the </t>
    </r>
    <r>
      <rPr>
        <sz val="11"/>
        <color rgb="FFFF0000"/>
        <rFont val="Calibri"/>
        <family val="2"/>
        <scheme val="minor"/>
      </rPr>
      <t>Covered Period</t>
    </r>
    <r>
      <rPr>
        <sz val="11"/>
        <color theme="1"/>
        <rFont val="Calibri"/>
        <family val="2"/>
        <scheme val="minor"/>
      </rPr>
      <t xml:space="preserve"> was less than during the Borrower’s </t>
    </r>
    <r>
      <rPr>
        <sz val="11"/>
        <color rgb="FFFF0000"/>
        <rFont val="Calibri"/>
        <family val="2"/>
        <scheme val="minor"/>
      </rPr>
      <t>chosen reference period</t>
    </r>
    <r>
      <rPr>
        <sz val="11"/>
        <color theme="1"/>
        <rFont val="Calibri"/>
        <family val="2"/>
        <scheme val="minor"/>
      </rPr>
      <t xml:space="preserve"> . The Borrower is exempt from such a reduction if either of the FTE Reduction Safe Harbor apply.</t>
    </r>
  </si>
  <si>
    <r>
      <t xml:space="preserve">The sum of gross salary, gross wages, gross tips, gross commissions, paid leave (vacation, family, medical or sick leave, not including leave covered by the Families First Coronavirus Response Act), and allowances for dismissal or separation paid or incurred during the </t>
    </r>
    <r>
      <rPr>
        <sz val="11"/>
        <color rgb="FFFF0000"/>
        <rFont val="Calibri"/>
        <family val="2"/>
        <scheme val="minor"/>
      </rPr>
      <t>Covered Period</t>
    </r>
    <r>
      <rPr>
        <sz val="11"/>
        <color theme="1"/>
        <rFont val="Calibri"/>
        <family val="2"/>
        <scheme val="minor"/>
      </rPr>
      <t xml:space="preserve">. For each individual employee, the total amount of cash compensation eligible for forgiveness may not exceed an annual salary of $100,000, as prorated for the </t>
    </r>
    <r>
      <rPr>
        <sz val="11"/>
        <color rgb="FFFF0000"/>
        <rFont val="Calibri"/>
        <family val="2"/>
        <scheme val="minor"/>
      </rPr>
      <t>Covered Period</t>
    </r>
    <r>
      <rPr>
        <sz val="11"/>
        <color theme="1"/>
        <rFont val="Calibri"/>
        <family val="2"/>
        <scheme val="minor"/>
      </rPr>
      <t xml:space="preserve">. For an 8-week Covered Period, that total is $15,385. For a 24-week </t>
    </r>
    <r>
      <rPr>
        <sz val="11"/>
        <color rgb="FFFF0000"/>
        <rFont val="Calibri"/>
        <family val="2"/>
        <scheme val="minor"/>
      </rPr>
      <t>Covered Period</t>
    </r>
    <r>
      <rPr>
        <sz val="11"/>
        <color theme="1"/>
        <rFont val="Calibri"/>
        <family val="2"/>
        <scheme val="minor"/>
      </rPr>
      <t>, that total is $46,154.</t>
    </r>
  </si>
  <si>
    <r>
      <t xml:space="preserve"> For purposes of determining if FTE count was reduced during the covered period, the reference period is, at the Borrower’s election, either (i) February 15, 2019 to June 30, 2019; (ii) January 1, 2020 to February 29, 2020; or (iii) in the case of seasonal employers, either of the preceding periods or a consecutive twelve-week period between February 15, 2019 and February 15, 2020. The actual loan forgiveness amount that the Borrower will receive may be reduced if the Borrower’s average weekly FTE employees during the </t>
    </r>
    <r>
      <rPr>
        <sz val="11"/>
        <color rgb="FFFF0000"/>
        <rFont val="Calibri"/>
        <family val="2"/>
        <scheme val="minor"/>
      </rPr>
      <t xml:space="preserve">Covered Period </t>
    </r>
    <r>
      <rPr>
        <sz val="11"/>
        <color theme="1"/>
        <rFont val="Calibri"/>
        <family val="2"/>
        <scheme val="minor"/>
      </rPr>
      <t xml:space="preserve"> was less than during the Borrower’s chosen reference period. The Borrower is exempt from such a reduction if the</t>
    </r>
    <r>
      <rPr>
        <sz val="11"/>
        <color rgb="FFFF0000"/>
        <rFont val="Calibri"/>
        <family val="2"/>
        <scheme val="minor"/>
      </rPr>
      <t xml:space="preserve"> FTE Reduction Safe Harbor</t>
    </r>
    <r>
      <rPr>
        <sz val="11"/>
        <color theme="1"/>
        <rFont val="Calibri"/>
        <family val="2"/>
        <scheme val="minor"/>
      </rPr>
      <t xml:space="preserve"> applies.</t>
    </r>
  </si>
  <si>
    <t>(d) covered operations expenditures: payments for any business software or cloud computing service that facilitates business operations, product or service delivery, the processing, payment, or tracking of payroll expenses, human resources, sales and billing functions, or accounting of tracking of supplies, inventory, records, and expenses;</t>
  </si>
  <si>
    <t>(e) covered property damage costs: costs related to property damage and vandalism or looting due to public disturbances that occurred during 2020 that were not covered by insurance or other compensation;</t>
  </si>
  <si>
    <t>(f) covered supplier costs: expenditures made to a supplier of goods for the supply of goods that are essential to the operations of the Borrower at the time at which the expenditure is made, and made pursuant to a contract, order, or purchase order in effect prior to the beginning of the Covered Period (for perishable goods, the contract, order, or purchase order may have been in effect before or at any time during the Covered Period); and</t>
  </si>
  <si>
    <t>(g) covered worker protection expenditures: operating or capital expenditures that facilitate the adaptation of the business activities of an entity to comply with the requirements established or guidance issued by the Department of Health and Human Services, the Centers for Disease Control, or the Occupational Safety and Health Administration, or any equivalent requirements established or guidance issued by a State or local government, during the period starting March 1, 2020 and ending on the date on which the national emergency declared by the President with respect to the Coronavirus Disease 2019 (COVID-19) expires related to maintenance standards for sanitation, social distancing, or any other worker or customer safety requirement related to COVID-19, but does not include residential real property or intangible property.</t>
  </si>
  <si>
    <t>Indicate the FTE of (1) any positions for which the Borrower made a good-faith, written offer to rehire an individual who was an employee on February 15, 2020 and the Borrower was unable to hire similarly qualified employees for unfilled positions on or before (a) December 31, 2020, for a PPP loan made before December 27, 2020 or (b) the last day of the Covered Period, for a PPP loan made after December 27, 2020; (2) any positions for which the Borrower made a good-faith, written offer to restore any reduction in hours, at the same salary or wages, during the Covered Period and the employee rejected the offer, and (3) any employees who during the Covered Period (a) were fired for cause, (b) voluntarily resigned, or (c) voluntarily requested and received a reduction of their hours. In all of these cases, include these FTEs on this line only if the position was not filled by a new employee. Any FTE reductions in these cases do not reduce the Borrower’s loan forgiveness.</t>
  </si>
  <si>
    <t>1. The Borrower is exempt from the reduction in loan forgiveness based on a reduction in FTE employees described above if the Borrower, in good faith, is able to document that it was unable to operate between February 15, 2020, and the end of the Covered Period at the same level of business activity as before February 15, 2020, due to compliance with requirements established or guidance issued between March 1, 2020 and December 31, 2020 (or, for a PPP loan made after December 27, 2020, requirements established or guidance issued between March 1, 2020 and the last day of the Covered Period), by the Secretary of Health and Human Services, the Director of the Centers for Disease Control and Prevention, or the Occupational Safety and Health Administration, related to the maintenance of standards for sanitation, social distancing, or any other worker or customer safety requirement related to COVID-19.</t>
  </si>
  <si>
    <t>2. The Borrower is exempt from the reduction in loan forgiveness based on a reduction in FTE employees described above if both of the following conditions are met: (a) the Borrower reduced its FTE employee levels in the period beginning February 15, 2020, and ending April 26, 2020; and (b) the Borrower then restored its FTE employee levels to its FTE employee levels in the Borrower’s pay period that included February 15, 2020 by not later than (i) December 31, 2020, for a PPP loan made before December 27, 2020, or (ii) the last day of the Covered Period, for a PPP loan made after December 27, 2020.</t>
  </si>
  <si>
    <t>For each individual owner in total across all businesses, this amount is capped at (a) $20,833 (the 2.5-month equivalent of $100,000 per year), or (b) the 2.5-month equivalent of the individual’s applicable compensation in the year that was used to calculate the loan amount (2019 or 2020), whichever is lower.</t>
  </si>
  <si>
    <t>c. Payment receipts, cancelled checks, or account statements documenting the amount of any employer contributions to employee group health, life, disability, vision or dental insurance and retirement plans that the Borrower included in the forgiveness amount.</t>
  </si>
  <si>
    <t>c. in the case of a seasonal employer, the average number of FTE employees on payroll per week employed by the Borrower between February 15, 2019 and June 30, 2019; between January 1, 2020 and February 29, 2020; or any consecutive 12-week period between February 15, 2019 and February 15, 2020.</t>
  </si>
  <si>
    <t>The selected time period must be the same time period selected for purposes of completing PPP Schedule A, line 11. Documents may include payroll tax filings reported, or that will be reported, to the IRS (typically, Form 941) and state quarterly business and individual employee wage reporting and unemployment insurance tax filings reported, or that will be reported, to the relevant state. Documents submitted may cover periods longer than the specific time period.</t>
  </si>
  <si>
    <t>d. Covered operations expenditures: Copy of invoices, orders, or purchase orders paid during the Covered Period and receipts, cancelled checks, or account statements verifying those eligible payments.</t>
  </si>
  <si>
    <t>e. Covered property damage costs: Copy of invoices, orders, or purchase orders paid during the Covered Period and receipts, cancelled checks, or account statements verifying those eligible payments, and documentation that the costs were related to property damage and vandalism or looting due to public disturbances that occurred during 2020 and such costs were not covered by insurance or other compensation</t>
  </si>
  <si>
    <t>f. Covered supplier costs: Copy of contracts, orders, or purchase orders in effect at any time before the Covered Period (except for perishable goods), copy of invoices, orders, or purchase orders paid during the Covered Period and receipts, cancelled checks, or account statements verifying those eligible payments.</t>
  </si>
  <si>
    <t>g. Covered worker protection expenditures: Copy of invoices, orders, or purchase orders paid during the Covered Period and receipts, cancelled checks, or account statements verifying those eligible payments, and documentation that the expenditures were used by the Borrower to comply with applicable COVID-19 guidance during the Covered Period.</t>
  </si>
  <si>
    <t>c. Documentation regarding any employee job offers and refusals, refusals to accept restoration of reductions in hours, firings for cause, voluntary resignations, written requests by any employee for reductions in work schedule, and any inability to hire similarly qualified employees for unfilled positions on or before (i) December 31, 2020 for a PPP loan made before December 27, 2020 or (ii) the last day of the Covered Period for a PPP loan made after December 27, 2020.</t>
  </si>
  <si>
    <t>d. Documentation supporting the certification, if applicable, that the Borrower was unable to operate between February 15, 2020, and the end of the Covered Period at the same level of business activity as before February 15, 2020 due to compliance with requirements established or guidance issued between March 1, 2020 and December 31, 2020 (or, for a PPP loan made after December 27, 2020, requirements established or guidance issued between March 1, 2020 and the last day of the Covered Period) by the Secretary of Health and Human Services, the Director of the Centers for Disease Control and Prevention, or the Occupational Safety and Health Administration, related to the maintenance of standards of sanitation, social distancing, or any other work or customer safety requirement related to COVID-19. This documentation must include copies of the applicable requirements for each borrower location and relevant borrower financial records.</t>
  </si>
  <si>
    <t>e. Documentation supporting the PPP Schedule A Worksheet “FTE Reduction Safe Harbor 2.</t>
  </si>
  <si>
    <t>All records relating to the Borrower’s PPP loan, including documentation submitted with its PPP loan application, documentation supporting the Borrower’s certifications as to the necessity of the loan request and its eligibility for a PPP loan (including the Borrower’s gross receipt reduction certification for a Second Draw PPP Loan, if applicable), documentation necessary to support the Borrower’s loan forgiveness application, and documentation demonstrating the Borrower’s material compliance with PPP requirements. Records Retention Requirement: The Borrower must retain all such documentation in its files for six years after the date the loan is forgiven or repaid in full, and permit authorized representatives of SBA, including representatives of its Office of Inspector General, to access such files upon request. The Borrower must provide documentation independently to a lender to satisfy relevant Federal, State, local or other statutory or regulatory requirements or in connection with an SBA loan review or audit.</t>
  </si>
  <si>
    <t>Employer Paid Contributions for Employee Insurance</t>
  </si>
  <si>
    <r>
      <t>1.</t>
    </r>
    <r>
      <rPr>
        <b/>
        <sz val="11"/>
        <color theme="1"/>
        <rFont val="Calibri"/>
        <family val="2"/>
        <scheme val="minor"/>
      </rPr>
      <t xml:space="preserve"> Employer contributions for employee insurance</t>
    </r>
    <r>
      <rPr>
        <sz val="11"/>
        <color theme="1"/>
        <rFont val="Calibri"/>
        <family val="2"/>
        <scheme val="minor"/>
      </rPr>
      <t>, including employer contributions to a self-insured, employer-sponsored group health plan, group health, life, disability, vision or dental insurance , but excluding any pre-tax or after-tax contributions by employees. Do not add employer health insurance contributions made on behalf of a self-employed individual, general partners, or owner-employees of an S-corporation, because such payments are already included in their compensation.</t>
    </r>
  </si>
  <si>
    <t>Covered Period End Date (The Covered Period must be between 8 and 24 weeks)</t>
  </si>
  <si>
    <t>Covered Operations Expenditures</t>
  </si>
  <si>
    <t>Covered Property Damage Costs</t>
  </si>
  <si>
    <t>Total Covered Property Damage Costs:</t>
  </si>
  <si>
    <t>Total Covered Supplier Costs:</t>
  </si>
  <si>
    <t>Covered Supplier Costs</t>
  </si>
  <si>
    <t>Covered Worker Protection Expenditures</t>
  </si>
  <si>
    <t>Total Covered Worker Protection Expenditures</t>
  </si>
  <si>
    <r>
      <t xml:space="preserve">Did you reduce salary or hourly wages during the </t>
    </r>
    <r>
      <rPr>
        <b/>
        <sz val="14"/>
        <color rgb="FFFF0000"/>
        <rFont val="Calibri"/>
        <family val="2"/>
        <scheme val="minor"/>
      </rPr>
      <t>Covered Period?</t>
    </r>
  </si>
  <si>
    <r>
      <t xml:space="preserve">Do you meet the Salary/Hourly Wage Restoration Safe Harbor Requirements?  Only select "Yes" if </t>
    </r>
    <r>
      <rPr>
        <b/>
        <u/>
        <sz val="14"/>
        <color theme="1"/>
        <rFont val="Calibri"/>
        <family val="2"/>
        <scheme val="minor"/>
      </rPr>
      <t>ALL</t>
    </r>
    <r>
      <rPr>
        <b/>
        <sz val="14"/>
        <color theme="1"/>
        <rFont val="Calibri"/>
        <family val="2"/>
        <scheme val="minor"/>
      </rPr>
      <t xml:space="preserve"> employees whose Salary/Hourly Wages were reduced by more than 25% will be restored by  December 31, 2020, for PPP loans made before December 27, 2020, or the last day of the </t>
    </r>
    <r>
      <rPr>
        <b/>
        <sz val="14"/>
        <color rgb="FFFF0000"/>
        <rFont val="Calibri"/>
        <family val="2"/>
        <scheme val="minor"/>
      </rPr>
      <t>Covered Period</t>
    </r>
    <r>
      <rPr>
        <b/>
        <sz val="14"/>
        <color theme="1"/>
        <rFont val="Calibri"/>
        <family val="2"/>
        <scheme val="minor"/>
      </rPr>
      <t xml:space="preserve"> for loans made after December 27, 2020.</t>
    </r>
  </si>
  <si>
    <r>
      <t xml:space="preserve">Enter the average number of FTEs during the </t>
    </r>
    <r>
      <rPr>
        <b/>
        <sz val="11"/>
        <color rgb="FFFF0000"/>
        <rFont val="Calibri"/>
        <family val="2"/>
        <scheme val="minor"/>
      </rPr>
      <t xml:space="preserve">Covered Period </t>
    </r>
    <r>
      <rPr>
        <b/>
        <sz val="11"/>
        <color theme="1"/>
        <rFont val="Calibri"/>
        <family val="2"/>
        <scheme val="minor"/>
      </rPr>
      <t>with compensation &lt;= $100K</t>
    </r>
  </si>
  <si>
    <r>
      <t xml:space="preserve">Enter the average number of FTEs during the </t>
    </r>
    <r>
      <rPr>
        <b/>
        <sz val="11"/>
        <color rgb="FFFF0000"/>
        <rFont val="Calibri"/>
        <family val="2"/>
        <scheme val="minor"/>
      </rPr>
      <t>Covered Period</t>
    </r>
    <r>
      <rPr>
        <b/>
        <sz val="11"/>
        <color theme="1"/>
        <rFont val="Calibri"/>
        <family val="2"/>
        <scheme val="minor"/>
      </rPr>
      <t xml:space="preserve"> with compensation &gt; $100K</t>
    </r>
  </si>
  <si>
    <t>Did you reduce salary or hourly wages during the Covered Period?</t>
  </si>
  <si>
    <t>Business Rent or Lease Payments</t>
  </si>
  <si>
    <t>Total Covered Operations Expenditures:</t>
  </si>
  <si>
    <t>Total Business Utility Payments</t>
  </si>
  <si>
    <t>Total Business Rent or Lease Payments</t>
  </si>
  <si>
    <r>
      <rPr>
        <b/>
        <sz val="12"/>
        <color theme="1"/>
        <rFont val="Calibri"/>
        <family val="2"/>
        <scheme val="minor"/>
      </rPr>
      <t>Complete 2. Eligible Nonpayroll Expenses tab:</t>
    </r>
    <r>
      <rPr>
        <sz val="12"/>
        <color theme="1"/>
        <rFont val="Calibri"/>
        <family val="2"/>
        <scheme val="minor"/>
      </rPr>
      <t xml:space="preserve"> This tab will allow you to document the payment of all </t>
    </r>
    <r>
      <rPr>
        <sz val="12"/>
        <color rgb="FFFF0000"/>
        <rFont val="Calibri"/>
        <family val="2"/>
        <scheme val="minor"/>
      </rPr>
      <t>Eligible Nonpayroll Cost</t>
    </r>
    <r>
      <rPr>
        <sz val="12"/>
        <color theme="9" tint="-0.249977111117893"/>
        <rFont val="Calibri"/>
        <family val="2"/>
        <scheme val="minor"/>
      </rPr>
      <t>.</t>
    </r>
    <r>
      <rPr>
        <sz val="12"/>
        <color theme="1"/>
        <rFont val="Calibri"/>
        <family val="2"/>
        <scheme val="minor"/>
      </rPr>
      <t xml:space="preserve">  </t>
    </r>
    <r>
      <rPr>
        <sz val="12"/>
        <color rgb="FFFF0000"/>
        <rFont val="Calibri"/>
        <family val="2"/>
        <scheme val="minor"/>
      </rPr>
      <t>Eligible Nonpayroll Cost</t>
    </r>
    <r>
      <rPr>
        <sz val="12"/>
        <color theme="1"/>
        <rFont val="Calibri"/>
        <family val="2"/>
        <scheme val="minor"/>
      </rPr>
      <t xml:space="preserve"> include the following: </t>
    </r>
    <r>
      <rPr>
        <sz val="12"/>
        <color rgb="FFFF0000"/>
        <rFont val="Calibri"/>
        <family val="2"/>
        <scheme val="minor"/>
      </rPr>
      <t xml:space="preserve">(a) Business Mortgage Interest Payments, (b) Business Rent or Lease Payments, (c) Business Utility Payments, (d) Covered Operations Expenditures, (e) Covered Property Damage Costs, (f) Covered Supplier Costs, (g) Covered Worker Protection Expenditures. </t>
    </r>
  </si>
  <si>
    <r>
      <rPr>
        <b/>
        <sz val="12"/>
        <color theme="1"/>
        <rFont val="Calibri"/>
        <family val="2"/>
        <scheme val="minor"/>
      </rPr>
      <t>Review the 5. Estimated Forgiveness Calculator</t>
    </r>
    <r>
      <rPr>
        <sz val="12"/>
        <color theme="1"/>
        <rFont val="Calibri"/>
        <family val="2"/>
        <scheme val="minor"/>
      </rPr>
      <t>: The Estimated Forgiveness Calculator utilizes the information entered throughout the workbook and calculates an estimated forgiveness amount.  The forgiveness amount presented within this workbook is based on American AgCredit's understanding of the forgiveness calculation as of</t>
    </r>
    <r>
      <rPr>
        <sz val="12"/>
        <rFont val="Calibri"/>
        <family val="2"/>
        <scheme val="minor"/>
      </rPr>
      <t xml:space="preserve"> </t>
    </r>
    <r>
      <rPr>
        <b/>
        <sz val="12"/>
        <rFont val="Calibri"/>
        <family val="2"/>
        <scheme val="minor"/>
      </rPr>
      <t>3/24/2021</t>
    </r>
    <r>
      <rPr>
        <sz val="12"/>
        <rFont val="Calibri"/>
        <family val="2"/>
        <scheme val="minor"/>
      </rPr>
      <t>.</t>
    </r>
    <r>
      <rPr>
        <sz val="12"/>
        <color theme="1"/>
        <rFont val="Calibri"/>
        <family val="2"/>
        <scheme val="minor"/>
      </rPr>
      <t xml:space="preserve"> The calculated forgiveness amount could change based on changes to the SBA-PPP Loan Program and any of the forgiveness requirements. </t>
    </r>
  </si>
  <si>
    <t>Covered Period Begin Date</t>
  </si>
  <si>
    <t>Total amount paid or incurred for employer contributions to employee retirement plans</t>
  </si>
  <si>
    <r>
      <rPr>
        <b/>
        <sz val="11"/>
        <color theme="1"/>
        <rFont val="Calibri"/>
        <family val="2"/>
        <scheme val="minor"/>
      </rPr>
      <t>Total amount paid or incurred for employer state and local taxes assessed on employee compensation</t>
    </r>
    <r>
      <rPr>
        <sz val="11"/>
        <color theme="1"/>
        <rFont val="Calibri"/>
        <family val="2"/>
        <scheme val="minor"/>
      </rPr>
      <t xml:space="preserve"> </t>
    </r>
  </si>
  <si>
    <t>Total amount paid or incurred for employer contributions for employee insurance</t>
  </si>
  <si>
    <r>
      <t xml:space="preserve">Table 1. FTEs During </t>
    </r>
    <r>
      <rPr>
        <b/>
        <sz val="14"/>
        <color rgb="FFFF0000"/>
        <rFont val="Calibri"/>
        <family val="2"/>
        <scheme val="minor"/>
      </rPr>
      <t xml:space="preserve">Chosen Reference Period </t>
    </r>
  </si>
  <si>
    <t>Reference Period Beginning Date</t>
  </si>
  <si>
    <t>Reference Period End Date</t>
  </si>
  <si>
    <r>
      <t xml:space="preserve">Total Number of Full-time Employee During Reference Period (include any FTEs that meet the </t>
    </r>
    <r>
      <rPr>
        <b/>
        <sz val="14"/>
        <color rgb="FFFF0000"/>
        <rFont val="Calibri"/>
        <family val="2"/>
        <scheme val="minor"/>
      </rPr>
      <t>FTE Reduction Exception</t>
    </r>
    <r>
      <rPr>
        <b/>
        <sz val="14"/>
        <color theme="1"/>
        <rFont val="Calibri"/>
        <family val="2"/>
        <scheme val="minor"/>
      </rPr>
      <t>)</t>
    </r>
  </si>
  <si>
    <r>
      <t xml:space="preserve">Total Number of Part-time Employees During Reference Period (include any FTEs that meet the </t>
    </r>
    <r>
      <rPr>
        <b/>
        <sz val="14"/>
        <color rgb="FFFF0000"/>
        <rFont val="Calibri"/>
        <family val="2"/>
        <scheme val="minor"/>
      </rPr>
      <t>FTE Reduction Exception</t>
    </r>
    <r>
      <rPr>
        <b/>
        <sz val="14"/>
        <color theme="1"/>
        <rFont val="Calibri"/>
        <family val="2"/>
        <scheme val="minor"/>
      </rPr>
      <t>)</t>
    </r>
  </si>
  <si>
    <r>
      <t xml:space="preserve">Total Numer of FTEs (Full-time employees + Part-time Employees x 0.5) </t>
    </r>
    <r>
      <rPr>
        <b/>
        <sz val="14"/>
        <color theme="9" tint="-0.249977111117893"/>
        <rFont val="Calibri"/>
        <family val="2"/>
        <scheme val="minor"/>
      </rPr>
      <t>(Enter on Line 4 above)</t>
    </r>
  </si>
  <si>
    <r>
      <t xml:space="preserve">Table 2.  FTEs During the </t>
    </r>
    <r>
      <rPr>
        <b/>
        <sz val="14"/>
        <color rgb="FFFF0000"/>
        <rFont val="Calibri"/>
        <family val="2"/>
        <scheme val="minor"/>
      </rPr>
      <t>Covered Period</t>
    </r>
    <r>
      <rPr>
        <b/>
        <sz val="14"/>
        <color theme="0"/>
        <rFont val="Calibri"/>
        <family val="2"/>
        <scheme val="minor"/>
      </rPr>
      <t xml:space="preserve"> with compensation &lt;= $100K</t>
    </r>
  </si>
  <si>
    <r>
      <t xml:space="preserve">Table 3.  FTEs During the </t>
    </r>
    <r>
      <rPr>
        <b/>
        <sz val="14"/>
        <color rgb="FFFF0000"/>
        <rFont val="Calibri"/>
        <family val="2"/>
        <scheme val="minor"/>
      </rPr>
      <t>Covered Period</t>
    </r>
    <r>
      <rPr>
        <b/>
        <sz val="14"/>
        <color theme="0"/>
        <rFont val="Calibri"/>
        <family val="2"/>
        <scheme val="minor"/>
      </rPr>
      <t xml:space="preserve"> with compensation &gt; $100K</t>
    </r>
  </si>
  <si>
    <r>
      <t xml:space="preserve">Enter the </t>
    </r>
    <r>
      <rPr>
        <b/>
        <sz val="14"/>
        <color rgb="FFFF0000"/>
        <rFont val="Calibri"/>
        <family val="2"/>
        <scheme val="minor"/>
      </rPr>
      <t>average number of FTEs</t>
    </r>
    <r>
      <rPr>
        <b/>
        <sz val="14"/>
        <color theme="1"/>
        <rFont val="Calibri"/>
        <family val="2"/>
        <scheme val="minor"/>
      </rPr>
      <t xml:space="preserve"> during the </t>
    </r>
    <r>
      <rPr>
        <b/>
        <sz val="14"/>
        <color rgb="FFFF0000"/>
        <rFont val="Calibri"/>
        <family val="2"/>
        <scheme val="minor"/>
      </rPr>
      <t>Covered Period</t>
    </r>
    <r>
      <rPr>
        <b/>
        <sz val="14"/>
        <color theme="1"/>
        <rFont val="Calibri"/>
        <family val="2"/>
        <scheme val="minor"/>
      </rPr>
      <t xml:space="preserve"> with compensation &lt;= $100K </t>
    </r>
    <r>
      <rPr>
        <b/>
        <sz val="14"/>
        <color theme="9" tint="-0.249977111117893"/>
        <rFont val="Calibri"/>
        <family val="2"/>
        <scheme val="minor"/>
      </rPr>
      <t>(If needed, use Table 2 below to calculate)</t>
    </r>
  </si>
  <si>
    <r>
      <t xml:space="preserve">Enter the </t>
    </r>
    <r>
      <rPr>
        <b/>
        <sz val="14"/>
        <color rgb="FFFF0000"/>
        <rFont val="Calibri"/>
        <family val="2"/>
        <scheme val="minor"/>
      </rPr>
      <t>average number of FTEs</t>
    </r>
    <r>
      <rPr>
        <b/>
        <sz val="14"/>
        <color theme="1"/>
        <rFont val="Calibri"/>
        <family val="2"/>
        <scheme val="minor"/>
      </rPr>
      <t xml:space="preserve"> during the </t>
    </r>
    <r>
      <rPr>
        <b/>
        <sz val="14"/>
        <color rgb="FFFF0000"/>
        <rFont val="Calibri"/>
        <family val="2"/>
        <scheme val="minor"/>
      </rPr>
      <t>Covered Period</t>
    </r>
    <r>
      <rPr>
        <b/>
        <sz val="14"/>
        <color theme="1"/>
        <rFont val="Calibri"/>
        <family val="2"/>
        <scheme val="minor"/>
      </rPr>
      <t xml:space="preserve"> with compensation &gt; $100K </t>
    </r>
    <r>
      <rPr>
        <b/>
        <sz val="14"/>
        <color theme="9" tint="-0.249977111117893"/>
        <rFont val="Calibri"/>
        <family val="2"/>
        <scheme val="minor"/>
      </rPr>
      <t>(If needed, use Table 3 below to calcuate)</t>
    </r>
  </si>
  <si>
    <r>
      <t xml:space="preserve">Enter the average weekly number of </t>
    </r>
    <r>
      <rPr>
        <b/>
        <sz val="14"/>
        <color rgb="FFFF0000"/>
        <rFont val="Calibri"/>
        <family val="2"/>
        <scheme val="minor"/>
      </rPr>
      <t>FTEs</t>
    </r>
    <r>
      <rPr>
        <b/>
        <sz val="14"/>
        <color theme="1"/>
        <rFont val="Calibri"/>
        <family val="2"/>
        <scheme val="minor"/>
      </rPr>
      <t xml:space="preserve"> during the </t>
    </r>
    <r>
      <rPr>
        <b/>
        <sz val="14"/>
        <color rgb="FFFF0000"/>
        <rFont val="Calibri"/>
        <family val="2"/>
        <scheme val="minor"/>
      </rPr>
      <t>Chosen Reference Period</t>
    </r>
    <r>
      <rPr>
        <b/>
        <sz val="14"/>
        <color theme="9" tint="-0.249977111117893"/>
        <rFont val="Calibri"/>
        <family val="2"/>
        <scheme val="minor"/>
      </rPr>
      <t xml:space="preserve"> (if needed, use Table 1 below to calculate).</t>
    </r>
  </si>
  <si>
    <t>Increase or Reduction in FTEs</t>
  </si>
  <si>
    <r>
      <t xml:space="preserve">If line 12 is "No" enter the total amount of salary reductions over 25% that were not restored by December 31, 2020, for PPP loans made before December 27, 2020, or the last day of the </t>
    </r>
    <r>
      <rPr>
        <b/>
        <sz val="14"/>
        <color rgb="FFFF0000"/>
        <rFont val="Calibri"/>
        <family val="2"/>
        <scheme val="minor"/>
      </rPr>
      <t>Covered Period</t>
    </r>
    <r>
      <rPr>
        <b/>
        <sz val="14"/>
        <color theme="1"/>
        <rFont val="Calibri"/>
        <family val="2"/>
        <scheme val="minor"/>
      </rPr>
      <t xml:space="preserve"> for loans made after December 27, 2020. If there are no reduction in salaries over 25% enter $0. </t>
    </r>
  </si>
  <si>
    <r>
      <t xml:space="preserve">Enter the average weekly number of FTEs during the </t>
    </r>
    <r>
      <rPr>
        <b/>
        <sz val="11"/>
        <color rgb="FFFF0000"/>
        <rFont val="Calibri"/>
        <family val="2"/>
        <scheme val="minor"/>
      </rPr>
      <t>chosen reference period</t>
    </r>
    <r>
      <rPr>
        <b/>
        <sz val="11"/>
        <color theme="1"/>
        <rFont val="Calibri"/>
        <family val="2"/>
        <scheme val="minor"/>
      </rPr>
      <t xml:space="preserve">. </t>
    </r>
  </si>
  <si>
    <t>Proceed to Tab #3 - Head Count</t>
  </si>
  <si>
    <t>Total Eligible Payroll Expenses</t>
  </si>
  <si>
    <t>Total Eligible Nonpayroll Expenses</t>
  </si>
  <si>
    <r>
      <t xml:space="preserve">Total Cash Compensation for Employees Making </t>
    </r>
    <r>
      <rPr>
        <sz val="11"/>
        <color theme="1"/>
        <rFont val="Calibri"/>
        <family val="2"/>
      </rPr>
      <t>≤ $100K (Line 4 on Summary Sheet)</t>
    </r>
  </si>
  <si>
    <t>Total Cash Compensation for Employees Making &gt; $100K (Line 5 on Summary Sheet)</t>
  </si>
  <si>
    <t>Toal Amount paid by Borrower for employer contributions to employee health insurance (Line 6 on Summary Sheet)</t>
  </si>
  <si>
    <t>Toal Amount paid by Borrower for employer contributions to employee retirement plans (Line 7 on Summary Sheet)</t>
  </si>
  <si>
    <t>Total amount paid by Borrower for employer state and local taxes assessed on employee compensation (Line 8 on Summary Sheet)</t>
  </si>
  <si>
    <t>Compensation to Owners (Total amount paid to owner-employees/self-employeed individual/general partners) (Line 9 on Summary Sheet)</t>
  </si>
  <si>
    <t>Business Mortgage Interest Payments (Line 24 on Summary Sheet)</t>
  </si>
  <si>
    <t>Expenses for Rent or Lease Payments (Line 25 on Summary Sheet)</t>
  </si>
  <si>
    <t>Business Utility Payments (Line 26 of Summary Sheet)</t>
  </si>
  <si>
    <t>Covered Operations Expenditures (Line 27 on Summary Sheet)</t>
  </si>
  <si>
    <t>Covered Property Damage Costs (Line 28 on Summary Sheet)</t>
  </si>
  <si>
    <t>Covered Supplier Costs (Line 29 on Summary Sheet)</t>
  </si>
  <si>
    <t>Covered Worker Protection Expenditures (Line 30 on Summary Sheet)</t>
  </si>
  <si>
    <t>Total Salary/Hourly Wage Reduction (Line 23 on the Summary Sheet)</t>
  </si>
  <si>
    <t>Total Eligible Payroll Expenses &amp; Total Eligible Nonpayroll Expenses Less any Wage Reduction (Line 7 + Line 15 - Line 16)</t>
  </si>
  <si>
    <t>Average FTEs during Borrower's Chosen Reference Period (Line 15 on the Summary Sheet):</t>
  </si>
  <si>
    <t>Total Average FTEs during Covered Period (Lines 16 &amp; 17 on the Summary Sheet):</t>
  </si>
  <si>
    <t>Was at least one of the FTE Safe Harbor Met? (Lines 18 or 19 on Summary Sheet)</t>
  </si>
  <si>
    <t>FTE Reduction Quotient (divide line 19 by line 18) or enter 1.0 if FTE Safe Harbor is met:</t>
  </si>
  <si>
    <t>Modified Total (Line 17 X Line 21)</t>
  </si>
  <si>
    <t>Estimated Forgiveness Amount (The smallest of lines 22,23 or 24)</t>
  </si>
  <si>
    <t>Estimated Unforgiven Amount (Line 23 - Line 25)</t>
  </si>
  <si>
    <t>Proceed to Tab #4 - Forgiveness Summary Sheet</t>
  </si>
  <si>
    <t>Covered Operations Expense Documentation</t>
  </si>
  <si>
    <t>Covered Property Damage Costs Documentation</t>
  </si>
  <si>
    <t>Covered Suppliers Costs Documentation</t>
  </si>
  <si>
    <t>Covered Worker Protection Expense Documentation</t>
  </si>
  <si>
    <r>
      <t xml:space="preserve">Complete 1. Eligible Payroll Expenses tab:  </t>
    </r>
    <r>
      <rPr>
        <sz val="12"/>
        <color theme="1"/>
        <rFont val="Calibri"/>
        <family val="2"/>
        <scheme val="minor"/>
      </rPr>
      <t xml:space="preserve">This tab will allow you to document the payment of all </t>
    </r>
    <r>
      <rPr>
        <sz val="12"/>
        <color rgb="FFFF0000"/>
        <rFont val="Calibri"/>
        <family val="2"/>
        <scheme val="minor"/>
      </rPr>
      <t>Eligible Payroll Cost</t>
    </r>
    <r>
      <rPr>
        <sz val="12"/>
        <color theme="1"/>
        <rFont val="Calibri"/>
        <family val="2"/>
        <scheme val="minor"/>
      </rPr>
      <t xml:space="preserve"> during the </t>
    </r>
    <r>
      <rPr>
        <sz val="12"/>
        <color rgb="FFFF0000"/>
        <rFont val="Calibri"/>
        <family val="2"/>
        <scheme val="minor"/>
      </rPr>
      <t>Covered Period</t>
    </r>
    <r>
      <rPr>
        <sz val="12"/>
        <color theme="1"/>
        <rFont val="Calibri"/>
        <family val="2"/>
        <scheme val="minor"/>
      </rPr>
      <t xml:space="preserve">.  Eligible Payroll Cost include the following: (a) </t>
    </r>
    <r>
      <rPr>
        <sz val="12"/>
        <color rgb="FFFF0000"/>
        <rFont val="Calibri"/>
        <family val="2"/>
        <scheme val="minor"/>
      </rPr>
      <t>cash compensation</t>
    </r>
    <r>
      <rPr>
        <sz val="12"/>
        <color theme="1"/>
        <rFont val="Calibri"/>
        <family val="2"/>
        <scheme val="minor"/>
      </rPr>
      <t xml:space="preserve"> for employees, (b) employer paid contributions for health insurance, (c) employer paid contributions to employee retirement plans, (d) employer paid state and local taxes assessed on employee compensation, and owner compensation.  </t>
    </r>
  </si>
  <si>
    <t>Eligible Nonpayroll Expenses</t>
  </si>
  <si>
    <t>* Fields Populated from Head Count tab</t>
  </si>
  <si>
    <r>
      <t>(See</t>
    </r>
    <r>
      <rPr>
        <sz val="14"/>
        <color rgb="FFFF0000"/>
        <rFont val="Calibri"/>
        <family val="2"/>
        <scheme val="minor"/>
      </rPr>
      <t xml:space="preserve"> </t>
    </r>
    <r>
      <rPr>
        <b/>
        <sz val="14"/>
        <color rgb="FFFF0000"/>
        <rFont val="Calibri"/>
        <family val="2"/>
        <scheme val="minor"/>
      </rPr>
      <t>Average FTE</t>
    </r>
    <r>
      <rPr>
        <b/>
        <sz val="14"/>
        <color theme="0"/>
        <rFont val="Calibri"/>
        <family val="2"/>
        <scheme val="minor"/>
      </rPr>
      <t xml:space="preserve"> </t>
    </r>
    <r>
      <rPr>
        <sz val="14"/>
        <color theme="0"/>
        <rFont val="Calibri"/>
        <family val="2"/>
        <scheme val="minor"/>
      </rPr>
      <t>Definition for Guidance)</t>
    </r>
  </si>
  <si>
    <t>(If salaries were reduced and additional guidance is needed, complete the Wage Reduction Worksheet tab within Supplemental Forgiveness Calculator workbook)</t>
  </si>
  <si>
    <t>(If your number of FTEs were reduced and you would like to determine if you qualify for the FTE Reduction Safe Harbor complete the FTE Safe Harbor Determination tab within the Supplemental Forgiveness Calculator workbook)</t>
  </si>
  <si>
    <r>
      <rPr>
        <b/>
        <sz val="12"/>
        <color theme="1"/>
        <rFont val="Calibri"/>
        <family val="2"/>
        <scheme val="minor"/>
      </rPr>
      <t>Complete 3. Head Count:</t>
    </r>
    <r>
      <rPr>
        <sz val="12"/>
        <color theme="1"/>
        <rFont val="Calibri"/>
        <family val="2"/>
        <scheme val="minor"/>
      </rPr>
      <t xml:space="preserve">  This tab will allow you to calculate and document the number of FTEs during the </t>
    </r>
    <r>
      <rPr>
        <sz val="12"/>
        <color rgb="FFFF0000"/>
        <rFont val="Calibri"/>
        <family val="2"/>
        <scheme val="minor"/>
      </rPr>
      <t>Chosen Reference Period</t>
    </r>
    <r>
      <rPr>
        <sz val="12"/>
        <color theme="1"/>
        <rFont val="Calibri"/>
        <family val="2"/>
        <scheme val="minor"/>
      </rPr>
      <t xml:space="preserve"> and the </t>
    </r>
    <r>
      <rPr>
        <sz val="12"/>
        <color rgb="FFFF0000"/>
        <rFont val="Calibri"/>
        <family val="2"/>
        <scheme val="minor"/>
      </rPr>
      <t>Covered Period</t>
    </r>
    <r>
      <rPr>
        <sz val="12"/>
        <color theme="1"/>
        <rFont val="Calibri"/>
        <family val="2"/>
        <scheme val="minor"/>
      </rPr>
      <t xml:space="preserve">.  In addition, you will document whether or not any employees' salaries were reduced during the </t>
    </r>
    <r>
      <rPr>
        <sz val="12"/>
        <color rgb="FFFF0000"/>
        <rFont val="Calibri"/>
        <family val="2"/>
        <scheme val="minor"/>
      </rPr>
      <t>Covered Period</t>
    </r>
    <r>
      <rPr>
        <sz val="12"/>
        <color theme="1"/>
        <rFont val="Calibri"/>
        <family val="2"/>
        <scheme val="minor"/>
      </rPr>
      <t xml:space="preserve"> when compared to the </t>
    </r>
    <r>
      <rPr>
        <sz val="12"/>
        <color rgb="FFFF0000"/>
        <rFont val="Calibri"/>
        <family val="2"/>
        <scheme val="minor"/>
      </rPr>
      <t>Chosen Reference Period</t>
    </r>
    <r>
      <rPr>
        <sz val="12"/>
        <color theme="1"/>
        <rFont val="Calibri"/>
        <family val="2"/>
        <scheme val="minor"/>
      </rPr>
      <t xml:space="preserve">.  If the number of FTEs or salaries were decreased during the </t>
    </r>
    <r>
      <rPr>
        <sz val="12"/>
        <color rgb="FFFF0000"/>
        <rFont val="Calibri"/>
        <family val="2"/>
        <scheme val="minor"/>
      </rPr>
      <t xml:space="preserve">Covered period </t>
    </r>
    <r>
      <rPr>
        <sz val="12"/>
        <color theme="1"/>
        <rFont val="Calibri"/>
        <family val="2"/>
        <scheme val="minor"/>
      </rPr>
      <t xml:space="preserve"> the amount of PPP loan forgiveness may be impacted. If FTEs or salaries were reduced, a Supplementary Forgiveness Calculator workbook was created to help determine if you qualified for the </t>
    </r>
    <r>
      <rPr>
        <i/>
        <sz val="12"/>
        <color theme="1"/>
        <rFont val="Calibri"/>
        <family val="2"/>
        <scheme val="minor"/>
      </rPr>
      <t xml:space="preserve">FTE Reduction Safe Harbor </t>
    </r>
    <r>
      <rPr>
        <sz val="12"/>
        <color theme="1"/>
        <rFont val="Calibri"/>
        <family val="2"/>
        <scheme val="minor"/>
      </rPr>
      <t xml:space="preserve">or if the reduction in salaries was material enough to impact loan forgiveness.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</si>
</sst>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0%"/>
    <numFmt numFmtId="166" formatCode="_(&quot;$&quot;* #,##0.0000_);_(&quot;$&quot;* \(#,##0.0000\);_(&quot;$&quot;* &quot;-&quot;??_);_(@_)"/>
    <numFmt numFmtId="167" formatCode="_(&quot;$&quot;* #,##0.0000_);_(&quot;$&quot;* \(#,##0.0000\);_(&quot;$&quot;* &quot;-&quot;????_);_(@_)"/>
    <numFmt numFmtId="168" formatCode="_(&quot;$&quot;* #,##0.00_);_(&quot;$&quot;* \(#,##0.00\);_(&quot;$&quot;* &quot;-&quot;????_);_(@_)"/>
    <numFmt numFmtId="169" formatCode="&quot;$&quot;#,##0.00"/>
  </numFmts>
  <fonts count="4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Arial"/>
      <family val="2"/>
    </font>
    <font>
      <b/>
      <sz val="16"/>
      <color theme="1"/>
      <name val="Calibri"/>
      <family val="2"/>
      <scheme val="minor"/>
    </font>
    <font>
      <sz val="16"/>
      <color theme="1"/>
      <name val="Calibri"/>
      <family val="2"/>
      <scheme val="minor"/>
    </font>
    <font>
      <sz val="11"/>
      <color rgb="FFFF0000"/>
      <name val="Calibri"/>
      <family val="2"/>
      <scheme val="minor"/>
    </font>
    <font>
      <b/>
      <i/>
      <sz val="11"/>
      <name val="Calibri"/>
      <family val="2"/>
      <scheme val="minor"/>
    </font>
    <font>
      <b/>
      <sz val="11"/>
      <name val="Calibri"/>
      <family val="2"/>
      <scheme val="minor"/>
    </font>
    <font>
      <b/>
      <sz val="11"/>
      <color theme="0"/>
      <name val="Calibri"/>
      <family val="2"/>
      <scheme val="minor"/>
    </font>
    <font>
      <b/>
      <sz val="28"/>
      <color theme="0"/>
      <name val="Calibri"/>
      <family val="2"/>
      <scheme val="minor"/>
    </font>
    <font>
      <b/>
      <sz val="12"/>
      <color theme="0"/>
      <name val="Calibri"/>
      <family val="2"/>
      <scheme val="minor"/>
    </font>
    <font>
      <b/>
      <sz val="11"/>
      <color rgb="FFFF0000"/>
      <name val="Calibri"/>
      <family val="2"/>
      <scheme val="minor"/>
    </font>
    <font>
      <sz val="11"/>
      <color theme="0"/>
      <name val="Calibri"/>
      <family val="2"/>
      <scheme val="minor"/>
    </font>
    <font>
      <b/>
      <sz val="16"/>
      <color theme="0"/>
      <name val="Calibri"/>
      <family val="2"/>
      <scheme val="minor"/>
    </font>
    <font>
      <sz val="18"/>
      <color theme="1"/>
      <name val="Calibri"/>
      <family val="2"/>
      <scheme val="minor"/>
    </font>
    <font>
      <b/>
      <sz val="18"/>
      <color theme="0"/>
      <name val="Calibri"/>
      <family val="2"/>
      <scheme val="minor"/>
    </font>
    <font>
      <u/>
      <sz val="11"/>
      <color theme="10"/>
      <name val="Calibri"/>
      <family val="2"/>
      <scheme val="minor"/>
    </font>
    <font>
      <sz val="11"/>
      <color theme="1"/>
      <name val="Calibri"/>
      <family val="2"/>
    </font>
    <font>
      <sz val="18"/>
      <color theme="9" tint="-0.249977111117893"/>
      <name val="Calibri"/>
      <family val="2"/>
      <scheme val="minor"/>
    </font>
    <font>
      <b/>
      <sz val="12"/>
      <color rgb="FFFF0000"/>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sz val="12"/>
      <color theme="9" tint="-0.249977111117893"/>
      <name val="Calibri"/>
      <family val="2"/>
      <scheme val="minor"/>
    </font>
    <font>
      <i/>
      <sz val="12"/>
      <color theme="1"/>
      <name val="Calibri"/>
      <family val="2"/>
      <scheme val="minor"/>
    </font>
    <font>
      <sz val="12"/>
      <color theme="4"/>
      <name val="Calibri"/>
      <family val="2"/>
      <scheme val="minor"/>
    </font>
    <font>
      <b/>
      <u/>
      <sz val="12"/>
      <color theme="1"/>
      <name val="Calibri"/>
      <family val="2"/>
      <scheme val="minor"/>
    </font>
    <font>
      <sz val="12"/>
      <name val="Calibri"/>
      <family val="2"/>
      <scheme val="minor"/>
    </font>
    <font>
      <b/>
      <sz val="12"/>
      <color theme="9"/>
      <name val="Calibri"/>
      <family val="2"/>
      <scheme val="minor"/>
    </font>
    <font>
      <sz val="12"/>
      <color theme="9"/>
      <name val="Calibri"/>
      <family val="2"/>
      <scheme val="minor"/>
    </font>
    <font>
      <b/>
      <sz val="14"/>
      <color theme="1"/>
      <name val="Calibri"/>
      <family val="2"/>
      <scheme val="minor"/>
    </font>
    <font>
      <b/>
      <sz val="14"/>
      <color rgb="FFFF0000"/>
      <name val="Calibri"/>
      <family val="2"/>
      <scheme val="minor"/>
    </font>
    <font>
      <sz val="14"/>
      <color theme="1"/>
      <name val="Calibri"/>
      <family val="2"/>
      <scheme val="minor"/>
    </font>
    <font>
      <b/>
      <sz val="14"/>
      <color theme="0"/>
      <name val="Calibri"/>
      <family val="2"/>
      <scheme val="minor"/>
    </font>
    <font>
      <sz val="14"/>
      <color theme="0"/>
      <name val="Calibri"/>
      <family val="2"/>
      <scheme val="minor"/>
    </font>
    <font>
      <sz val="14"/>
      <color theme="9" tint="-0.249977111117893"/>
      <name val="Calibri"/>
      <family val="2"/>
      <scheme val="minor"/>
    </font>
    <font>
      <sz val="14"/>
      <color rgb="FFFF0000"/>
      <name val="Calibri"/>
      <family val="2"/>
      <scheme val="minor"/>
    </font>
    <font>
      <b/>
      <sz val="14"/>
      <name val="Calibri"/>
      <family val="2"/>
      <scheme val="minor"/>
    </font>
    <font>
      <b/>
      <sz val="14"/>
      <color theme="9" tint="-0.249977111117893"/>
      <name val="Calibri"/>
      <family val="2"/>
      <scheme val="minor"/>
    </font>
    <font>
      <b/>
      <u/>
      <sz val="14"/>
      <color theme="1"/>
      <name val="Calibri"/>
      <family val="2"/>
      <scheme val="minor"/>
    </font>
    <font>
      <b/>
      <i/>
      <sz val="11"/>
      <color rgb="FFFF0000"/>
      <name val="Calibri"/>
      <family val="2"/>
      <scheme val="minor"/>
    </font>
    <font>
      <b/>
      <sz val="12"/>
      <name val="Calibri"/>
      <family val="2"/>
      <scheme val="minor"/>
    </font>
    <font>
      <sz val="11"/>
      <name val="Calibri"/>
      <family val="2"/>
      <scheme val="minor"/>
    </font>
  </fonts>
  <fills count="9">
    <fill>
      <patternFill patternType="none"/>
    </fill>
    <fill>
      <patternFill patternType="gray125"/>
    </fill>
    <fill>
      <patternFill patternType="solid">
        <fgColor theme="2"/>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9"/>
        <bgColor indexed="64"/>
      </patternFill>
    </fill>
    <fill>
      <patternFill patternType="solid">
        <fgColor theme="6" tint="0.79998168889431442"/>
        <bgColor indexed="64"/>
      </patternFill>
    </fill>
    <fill>
      <patternFill patternType="solid">
        <fgColor theme="8" tint="0.39997558519241921"/>
        <bgColor indexed="64"/>
      </patternFill>
    </fill>
    <fill>
      <patternFill patternType="solid">
        <fgColor theme="0"/>
        <bgColor indexed="64"/>
      </patternFill>
    </fill>
  </fills>
  <borders count="5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9">
    <xf numFmtId="0" fontId="0"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 fillId="0" borderId="0"/>
    <xf numFmtId="9"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0" fontId="18" fillId="0" borderId="0" applyNumberFormat="0" applyFill="0" applyBorder="0" applyAlignment="0" applyProtection="0"/>
  </cellStyleXfs>
  <cellXfs count="406">
    <xf numFmtId="0" fontId="0" fillId="0" borderId="0" xfId="0"/>
    <xf numFmtId="0" fontId="0" fillId="0" borderId="0" xfId="0" applyProtection="1"/>
    <xf numFmtId="0" fontId="0" fillId="0" borderId="0" xfId="0" applyBorder="1" applyProtection="1"/>
    <xf numFmtId="0" fontId="0" fillId="0" borderId="9" xfId="0" applyBorder="1"/>
    <xf numFmtId="10" fontId="0" fillId="0" borderId="11" xfId="3" applyNumberFormat="1" applyFont="1" applyBorder="1"/>
    <xf numFmtId="0" fontId="0" fillId="0" borderId="12" xfId="0" applyBorder="1"/>
    <xf numFmtId="0" fontId="0" fillId="0" borderId="13" xfId="0" applyBorder="1"/>
    <xf numFmtId="44" fontId="0" fillId="0" borderId="13" xfId="1" applyFont="1" applyBorder="1"/>
    <xf numFmtId="44" fontId="0" fillId="0" borderId="13" xfId="0" applyNumberFormat="1" applyBorder="1"/>
    <xf numFmtId="164" fontId="0" fillId="0" borderId="13" xfId="2" applyNumberFormat="1" applyFont="1" applyBorder="1" applyAlignment="1">
      <alignment horizontal="center"/>
    </xf>
    <xf numFmtId="0" fontId="0" fillId="0" borderId="24" xfId="0" applyBorder="1"/>
    <xf numFmtId="0" fontId="0" fillId="0" borderId="26" xfId="0" applyBorder="1"/>
    <xf numFmtId="0" fontId="2" fillId="0" borderId="17" xfId="0" applyFont="1" applyBorder="1"/>
    <xf numFmtId="8" fontId="2" fillId="0" borderId="19" xfId="0" applyNumberFormat="1" applyFont="1" applyBorder="1"/>
    <xf numFmtId="165" fontId="0" fillId="0" borderId="13" xfId="3" applyNumberFormat="1" applyFont="1" applyBorder="1"/>
    <xf numFmtId="0" fontId="7" fillId="0" borderId="0" xfId="0" applyFont="1" applyBorder="1" applyAlignment="1" applyProtection="1">
      <alignment vertical="center" wrapText="1"/>
    </xf>
    <xf numFmtId="0" fontId="0" fillId="0" borderId="0" xfId="0" applyFill="1" applyBorder="1" applyProtection="1"/>
    <xf numFmtId="0" fontId="0" fillId="0" borderId="0" xfId="0" applyFill="1" applyBorder="1" applyAlignment="1" applyProtection="1">
      <alignment horizontal="center"/>
    </xf>
    <xf numFmtId="0" fontId="2" fillId="2" borderId="5" xfId="0" applyFont="1" applyFill="1" applyBorder="1" applyProtection="1"/>
    <xf numFmtId="0" fontId="7" fillId="0" borderId="0" xfId="0" applyFont="1" applyFill="1" applyBorder="1" applyAlignment="1" applyProtection="1">
      <alignment vertical="center" wrapText="1"/>
    </xf>
    <xf numFmtId="0" fontId="15" fillId="8" borderId="0" xfId="0" applyFont="1" applyFill="1" applyBorder="1" applyAlignment="1" applyProtection="1"/>
    <xf numFmtId="0" fontId="2" fillId="2" borderId="35" xfId="0" applyFont="1" applyFill="1" applyBorder="1" applyProtection="1"/>
    <xf numFmtId="0" fontId="2" fillId="0" borderId="13" xfId="0" applyFont="1" applyBorder="1" applyAlignment="1" applyProtection="1">
      <alignment horizontal="center"/>
    </xf>
    <xf numFmtId="0" fontId="2" fillId="0" borderId="16" xfId="0" applyFont="1" applyBorder="1" applyAlignment="1" applyProtection="1">
      <alignment horizontal="center"/>
    </xf>
    <xf numFmtId="0" fontId="0" fillId="0" borderId="0" xfId="0" applyBorder="1" applyAlignment="1" applyProtection="1"/>
    <xf numFmtId="0" fontId="2" fillId="2" borderId="22" xfId="0" applyFont="1" applyFill="1" applyBorder="1" applyProtection="1"/>
    <xf numFmtId="0" fontId="2" fillId="2" borderId="38" xfId="0" applyFont="1" applyFill="1" applyBorder="1" applyProtection="1"/>
    <xf numFmtId="0" fontId="0" fillId="5" borderId="1" xfId="0" applyFill="1" applyBorder="1" applyAlignment="1" applyProtection="1">
      <alignment horizontal="center"/>
    </xf>
    <xf numFmtId="0" fontId="2" fillId="2" borderId="40" xfId="0" applyFont="1" applyFill="1" applyBorder="1" applyAlignment="1" applyProtection="1">
      <alignment horizontal="center"/>
    </xf>
    <xf numFmtId="0" fontId="2" fillId="2" borderId="42" xfId="0" applyFont="1" applyFill="1" applyBorder="1" applyAlignment="1" applyProtection="1">
      <alignment horizontal="center"/>
    </xf>
    <xf numFmtId="0" fontId="2" fillId="6" borderId="28" xfId="0" applyFont="1" applyFill="1" applyBorder="1" applyProtection="1"/>
    <xf numFmtId="0" fontId="2" fillId="6" borderId="38" xfId="0" applyFont="1" applyFill="1" applyBorder="1" applyProtection="1"/>
    <xf numFmtId="0" fontId="2" fillId="2" borderId="1" xfId="0" applyFont="1" applyFill="1" applyBorder="1" applyAlignment="1" applyProtection="1">
      <alignment horizontal="center"/>
    </xf>
    <xf numFmtId="0" fontId="2" fillId="2" borderId="41" xfId="0" applyFont="1" applyFill="1" applyBorder="1" applyAlignment="1" applyProtection="1">
      <alignment horizontal="center"/>
    </xf>
    <xf numFmtId="0" fontId="2" fillId="0" borderId="0" xfId="0" applyFont="1" applyBorder="1" applyAlignment="1" applyProtection="1">
      <alignment horizontal="center"/>
    </xf>
    <xf numFmtId="0" fontId="2" fillId="0" borderId="0" xfId="0" applyFont="1" applyBorder="1" applyProtection="1"/>
    <xf numFmtId="0" fontId="2" fillId="6" borderId="17" xfId="0" applyFont="1" applyFill="1" applyBorder="1" applyProtection="1"/>
    <xf numFmtId="0" fontId="2" fillId="2" borderId="52" xfId="0" applyFont="1" applyFill="1" applyBorder="1" applyAlignment="1" applyProtection="1">
      <alignment horizontal="center"/>
    </xf>
    <xf numFmtId="0" fontId="2" fillId="3" borderId="1" xfId="0" applyFont="1" applyFill="1" applyBorder="1" applyAlignment="1" applyProtection="1">
      <alignment horizontal="center"/>
    </xf>
    <xf numFmtId="0" fontId="20" fillId="0" borderId="0" xfId="0" applyFont="1" applyBorder="1" applyProtection="1"/>
    <xf numFmtId="0" fontId="0" fillId="2" borderId="0" xfId="0" applyFill="1" applyProtection="1"/>
    <xf numFmtId="0" fontId="0" fillId="0" borderId="6" xfId="0" applyBorder="1" applyProtection="1"/>
    <xf numFmtId="0" fontId="0" fillId="0" borderId="7" xfId="0" applyBorder="1" applyProtection="1"/>
    <xf numFmtId="0" fontId="0" fillId="0" borderId="8" xfId="0" applyBorder="1" applyProtection="1"/>
    <xf numFmtId="0" fontId="0" fillId="0" borderId="29" xfId="0" applyBorder="1" applyProtection="1"/>
    <xf numFmtId="0" fontId="0" fillId="0" borderId="30" xfId="0" applyBorder="1" applyProtection="1"/>
    <xf numFmtId="0" fontId="18" fillId="0" borderId="0" xfId="8" applyBorder="1" applyProtection="1"/>
    <xf numFmtId="0" fontId="0" fillId="0" borderId="31" xfId="0" applyBorder="1" applyProtection="1"/>
    <xf numFmtId="0" fontId="0" fillId="0" borderId="14" xfId="0" applyBorder="1" applyProtection="1"/>
    <xf numFmtId="0" fontId="0" fillId="0" borderId="32" xfId="0" applyBorder="1" applyProtection="1"/>
    <xf numFmtId="0" fontId="2" fillId="2" borderId="0" xfId="0" applyFont="1" applyFill="1" applyProtection="1"/>
    <xf numFmtId="0" fontId="0" fillId="2" borderId="0" xfId="0" applyFill="1" applyBorder="1" applyProtection="1"/>
    <xf numFmtId="0" fontId="34" fillId="0" borderId="0" xfId="0" applyFont="1" applyBorder="1" applyProtection="1"/>
    <xf numFmtId="0" fontId="32" fillId="5" borderId="1" xfId="0" applyFont="1" applyFill="1" applyBorder="1" applyAlignment="1" applyProtection="1">
      <alignment horizontal="center"/>
    </xf>
    <xf numFmtId="0" fontId="32" fillId="4" borderId="19" xfId="0" applyFont="1" applyFill="1" applyBorder="1" applyAlignment="1" applyProtection="1">
      <alignment horizontal="center"/>
      <protection locked="0"/>
    </xf>
    <xf numFmtId="0" fontId="32" fillId="0" borderId="0" xfId="0" applyFont="1" applyFill="1" applyBorder="1" applyAlignment="1" applyProtection="1">
      <alignment horizontal="left"/>
    </xf>
    <xf numFmtId="0" fontId="32" fillId="0" borderId="0" xfId="0" applyFont="1" applyFill="1" applyBorder="1" applyAlignment="1" applyProtection="1">
      <alignment horizontal="center"/>
    </xf>
    <xf numFmtId="0" fontId="32" fillId="3" borderId="15" xfId="0" applyFont="1" applyFill="1" applyBorder="1" applyAlignment="1" applyProtection="1">
      <alignment horizontal="center" wrapText="1"/>
    </xf>
    <xf numFmtId="14" fontId="34" fillId="4" borderId="5" xfId="0" applyNumberFormat="1" applyFont="1" applyFill="1" applyBorder="1" applyProtection="1">
      <protection locked="0"/>
    </xf>
    <xf numFmtId="44" fontId="34" fillId="4" borderId="5" xfId="1" applyFont="1" applyFill="1" applyBorder="1" applyProtection="1">
      <protection locked="0"/>
    </xf>
    <xf numFmtId="168" fontId="34" fillId="0" borderId="5" xfId="0" applyNumberFormat="1" applyFont="1" applyFill="1" applyBorder="1" applyProtection="1"/>
    <xf numFmtId="14" fontId="34" fillId="4" borderId="25" xfId="0" applyNumberFormat="1" applyFont="1" applyFill="1" applyBorder="1" applyProtection="1">
      <protection locked="0"/>
    </xf>
    <xf numFmtId="44" fontId="34" fillId="4" borderId="25" xfId="1" applyFont="1" applyFill="1" applyBorder="1" applyProtection="1">
      <protection locked="0"/>
    </xf>
    <xf numFmtId="168" fontId="34" fillId="0" borderId="25" xfId="0" applyNumberFormat="1" applyFont="1" applyFill="1" applyBorder="1" applyProtection="1"/>
    <xf numFmtId="0" fontId="32" fillId="3" borderId="1" xfId="0" applyFont="1" applyFill="1" applyBorder="1" applyAlignment="1" applyProtection="1">
      <alignment horizontal="center"/>
    </xf>
    <xf numFmtId="44" fontId="32" fillId="3" borderId="18" xfId="1" applyNumberFormat="1" applyFont="1" applyFill="1" applyBorder="1" applyProtection="1"/>
    <xf numFmtId="44" fontId="32" fillId="3" borderId="19" xfId="1" applyNumberFormat="1" applyFont="1" applyFill="1" applyBorder="1" applyProtection="1"/>
    <xf numFmtId="0" fontId="34" fillId="0" borderId="0" xfId="0" applyFont="1" applyFill="1" applyBorder="1" applyProtection="1"/>
    <xf numFmtId="0" fontId="35" fillId="0" borderId="0" xfId="0" applyFont="1" applyFill="1" applyBorder="1" applyAlignment="1" applyProtection="1"/>
    <xf numFmtId="0" fontId="32" fillId="3" borderId="9" xfId="0" applyFont="1" applyFill="1" applyBorder="1" applyAlignment="1" applyProtection="1">
      <alignment horizontal="center" wrapText="1"/>
    </xf>
    <xf numFmtId="0" fontId="32" fillId="3" borderId="10" xfId="0" applyFont="1" applyFill="1" applyBorder="1" applyAlignment="1" applyProtection="1">
      <alignment horizontal="center" wrapText="1"/>
    </xf>
    <xf numFmtId="0" fontId="32" fillId="3" borderId="11" xfId="0" applyFont="1" applyFill="1" applyBorder="1" applyAlignment="1" applyProtection="1">
      <alignment horizontal="center" wrapText="1"/>
    </xf>
    <xf numFmtId="0" fontId="32" fillId="0" borderId="0" xfId="0" applyFont="1" applyFill="1" applyBorder="1" applyAlignment="1" applyProtection="1">
      <alignment horizontal="center" wrapText="1"/>
    </xf>
    <xf numFmtId="14" fontId="34" fillId="4" borderId="12" xfId="0" applyNumberFormat="1" applyFont="1" applyFill="1" applyBorder="1" applyProtection="1">
      <protection locked="0"/>
    </xf>
    <xf numFmtId="166" fontId="34" fillId="4" borderId="5" xfId="1" applyNumberFormat="1" applyFont="1" applyFill="1" applyBorder="1" applyProtection="1">
      <protection locked="0"/>
    </xf>
    <xf numFmtId="44" fontId="34" fillId="4" borderId="13" xfId="1" applyFont="1" applyFill="1" applyBorder="1" applyProtection="1">
      <protection locked="0"/>
    </xf>
    <xf numFmtId="167" fontId="34" fillId="0" borderId="0" xfId="0" applyNumberFormat="1" applyFont="1" applyFill="1" applyBorder="1" applyProtection="1"/>
    <xf numFmtId="14" fontId="34" fillId="4" borderId="24" xfId="0" applyNumberFormat="1" applyFont="1" applyFill="1" applyBorder="1" applyProtection="1">
      <protection locked="0"/>
    </xf>
    <xf numFmtId="166" fontId="34" fillId="4" borderId="25" xfId="1" applyNumberFormat="1" applyFont="1" applyFill="1" applyBorder="1" applyProtection="1">
      <protection locked="0"/>
    </xf>
    <xf numFmtId="44" fontId="34" fillId="4" borderId="26" xfId="1" applyFont="1" applyFill="1" applyBorder="1" applyProtection="1">
      <protection locked="0"/>
    </xf>
    <xf numFmtId="166" fontId="32" fillId="0" borderId="0" xfId="1" applyNumberFormat="1" applyFont="1" applyFill="1" applyBorder="1" applyProtection="1"/>
    <xf numFmtId="0" fontId="34" fillId="4" borderId="5" xfId="0" applyFont="1" applyFill="1" applyBorder="1" applyProtection="1">
      <protection locked="0"/>
    </xf>
    <xf numFmtId="0" fontId="34" fillId="4" borderId="25" xfId="0" applyFont="1" applyFill="1" applyBorder="1" applyProtection="1">
      <protection locked="0"/>
    </xf>
    <xf numFmtId="44" fontId="32" fillId="3" borderId="4" xfId="0" applyNumberFormat="1" applyFont="1" applyFill="1" applyBorder="1" applyProtection="1"/>
    <xf numFmtId="0" fontId="37" fillId="0" borderId="0" xfId="0" applyFont="1" applyBorder="1" applyProtection="1"/>
    <xf numFmtId="0" fontId="10" fillId="0" borderId="30" xfId="0" applyFont="1" applyFill="1" applyBorder="1" applyAlignment="1" applyProtection="1"/>
    <xf numFmtId="0" fontId="0" fillId="0" borderId="30" xfId="0" applyFill="1" applyBorder="1" applyProtection="1"/>
    <xf numFmtId="0" fontId="32" fillId="2" borderId="1" xfId="0" applyFont="1" applyFill="1" applyBorder="1" applyAlignment="1" applyProtection="1">
      <alignment horizontal="center"/>
    </xf>
    <xf numFmtId="0" fontId="32" fillId="0" borderId="0" xfId="0" applyFont="1" applyBorder="1" applyProtection="1"/>
    <xf numFmtId="0" fontId="32" fillId="2" borderId="40" xfId="0" applyFont="1" applyFill="1" applyBorder="1" applyAlignment="1" applyProtection="1">
      <alignment horizontal="center"/>
    </xf>
    <xf numFmtId="0" fontId="32" fillId="2" borderId="42" xfId="0" applyFont="1" applyFill="1" applyBorder="1" applyAlignment="1" applyProtection="1">
      <alignment horizontal="center"/>
    </xf>
    <xf numFmtId="14" fontId="34" fillId="4" borderId="34" xfId="0" applyNumberFormat="1" applyFont="1" applyFill="1" applyBorder="1" applyProtection="1">
      <protection locked="0"/>
    </xf>
    <xf numFmtId="14" fontId="34" fillId="4" borderId="35" xfId="0" applyNumberFormat="1" applyFont="1" applyFill="1" applyBorder="1" applyProtection="1">
      <protection locked="0"/>
    </xf>
    <xf numFmtId="166" fontId="34" fillId="4" borderId="35" xfId="1" applyNumberFormat="1" applyFont="1" applyFill="1" applyBorder="1" applyProtection="1">
      <protection locked="0"/>
    </xf>
    <xf numFmtId="44" fontId="34" fillId="4" borderId="36" xfId="1" applyFont="1" applyFill="1" applyBorder="1" applyProtection="1">
      <protection locked="0"/>
    </xf>
    <xf numFmtId="0" fontId="35" fillId="5" borderId="33" xfId="0" applyFont="1" applyFill="1" applyBorder="1" applyProtection="1"/>
    <xf numFmtId="0" fontId="35" fillId="5" borderId="39" xfId="0" applyFont="1" applyFill="1" applyBorder="1" applyAlignment="1" applyProtection="1">
      <alignment horizontal="center"/>
    </xf>
    <xf numFmtId="0" fontId="32" fillId="2" borderId="53" xfId="0" applyFont="1" applyFill="1" applyBorder="1" applyAlignment="1" applyProtection="1">
      <alignment horizontal="center"/>
    </xf>
    <xf numFmtId="0" fontId="32" fillId="4" borderId="55" xfId="0" applyFont="1" applyFill="1" applyBorder="1" applyAlignment="1" applyProtection="1">
      <alignment horizontal="center"/>
      <protection locked="0"/>
    </xf>
    <xf numFmtId="0" fontId="32" fillId="2" borderId="54" xfId="0" applyFont="1" applyFill="1" applyBorder="1" applyAlignment="1" applyProtection="1">
      <alignment horizontal="center"/>
    </xf>
    <xf numFmtId="0" fontId="32" fillId="4" borderId="56" xfId="0" applyFont="1" applyFill="1" applyBorder="1" applyAlignment="1" applyProtection="1">
      <alignment horizontal="center"/>
      <protection locked="0"/>
    </xf>
    <xf numFmtId="0" fontId="32" fillId="2" borderId="23" xfId="0" applyFont="1" applyFill="1" applyBorder="1" applyAlignment="1" applyProtection="1">
      <alignment horizontal="center"/>
    </xf>
    <xf numFmtId="0" fontId="32" fillId="4" borderId="50" xfId="0" applyFont="1" applyFill="1" applyBorder="1" applyAlignment="1" applyProtection="1">
      <alignment horizontal="center"/>
      <protection locked="0"/>
    </xf>
    <xf numFmtId="0" fontId="32" fillId="2" borderId="37" xfId="0" applyFont="1" applyFill="1" applyBorder="1" applyAlignment="1" applyProtection="1">
      <alignment horizontal="center"/>
    </xf>
    <xf numFmtId="0" fontId="34" fillId="0" borderId="0" xfId="0" applyFont="1" applyBorder="1" applyAlignment="1" applyProtection="1">
      <alignment horizontal="center"/>
    </xf>
    <xf numFmtId="0" fontId="32" fillId="4" borderId="16" xfId="0" applyFont="1" applyFill="1" applyBorder="1" applyAlignment="1" applyProtection="1">
      <alignment horizontal="center"/>
      <protection locked="0"/>
    </xf>
    <xf numFmtId="0" fontId="32" fillId="2" borderId="41" xfId="0" applyFont="1" applyFill="1" applyBorder="1" applyAlignment="1" applyProtection="1">
      <alignment horizontal="center"/>
    </xf>
    <xf numFmtId="0" fontId="32" fillId="2" borderId="22" xfId="0" applyFont="1" applyFill="1" applyBorder="1" applyProtection="1"/>
    <xf numFmtId="0" fontId="32" fillId="2" borderId="5" xfId="0" applyFont="1" applyFill="1" applyBorder="1" applyProtection="1"/>
    <xf numFmtId="0" fontId="32" fillId="4" borderId="13" xfId="0" applyFont="1" applyFill="1" applyBorder="1" applyAlignment="1" applyProtection="1">
      <alignment horizontal="center"/>
      <protection locked="0"/>
    </xf>
    <xf numFmtId="0" fontId="32" fillId="2" borderId="52" xfId="0" applyFont="1" applyFill="1" applyBorder="1" applyAlignment="1" applyProtection="1">
      <alignment horizontal="center"/>
    </xf>
    <xf numFmtId="0" fontId="32" fillId="4" borderId="26" xfId="0" applyFont="1" applyFill="1" applyBorder="1" applyAlignment="1" applyProtection="1">
      <alignment horizontal="center"/>
      <protection locked="0"/>
    </xf>
    <xf numFmtId="2" fontId="32" fillId="4" borderId="13" xfId="0" applyNumberFormat="1" applyFont="1" applyFill="1" applyBorder="1" applyAlignment="1" applyProtection="1">
      <alignment horizontal="center"/>
      <protection locked="0"/>
    </xf>
    <xf numFmtId="2" fontId="32" fillId="3" borderId="36" xfId="0" applyNumberFormat="1" applyFont="1" applyFill="1" applyBorder="1" applyAlignment="1" applyProtection="1">
      <alignment horizontal="center"/>
    </xf>
    <xf numFmtId="0" fontId="32" fillId="0" borderId="0" xfId="0" applyFont="1" applyFill="1" applyBorder="1" applyAlignment="1" applyProtection="1">
      <alignment horizontal="left" vertical="top"/>
    </xf>
    <xf numFmtId="2" fontId="32" fillId="0" borderId="0" xfId="0" applyNumberFormat="1" applyFont="1" applyFill="1" applyBorder="1" applyProtection="1"/>
    <xf numFmtId="2" fontId="32" fillId="4" borderId="11" xfId="0" applyNumberFormat="1" applyFont="1" applyFill="1" applyBorder="1" applyAlignment="1" applyProtection="1">
      <alignment horizontal="center"/>
      <protection locked="0"/>
    </xf>
    <xf numFmtId="0" fontId="0" fillId="0" borderId="0" xfId="0" applyBorder="1" applyAlignment="1" applyProtection="1">
      <alignment horizontal="center"/>
    </xf>
    <xf numFmtId="0" fontId="2" fillId="2" borderId="53" xfId="0" applyFont="1" applyFill="1" applyBorder="1" applyAlignment="1" applyProtection="1">
      <alignment horizontal="center"/>
    </xf>
    <xf numFmtId="0" fontId="2" fillId="2" borderId="23" xfId="0" applyFont="1" applyFill="1" applyBorder="1" applyAlignment="1" applyProtection="1">
      <alignment horizontal="center"/>
    </xf>
    <xf numFmtId="0" fontId="2" fillId="2" borderId="12" xfId="0" applyFont="1" applyFill="1" applyBorder="1" applyProtection="1"/>
    <xf numFmtId="7" fontId="2" fillId="0" borderId="36" xfId="1" applyNumberFormat="1" applyFont="1" applyBorder="1" applyAlignment="1" applyProtection="1">
      <alignment horizontal="center"/>
    </xf>
    <xf numFmtId="7" fontId="32" fillId="4" borderId="36" xfId="1" applyNumberFormat="1" applyFont="1" applyFill="1" applyBorder="1" applyAlignment="1" applyProtection="1">
      <alignment horizontal="center"/>
      <protection locked="0"/>
    </xf>
    <xf numFmtId="7" fontId="9" fillId="3" borderId="4" xfId="0" applyNumberFormat="1" applyFont="1" applyFill="1" applyBorder="1" applyAlignment="1" applyProtection="1">
      <alignment horizontal="center"/>
    </xf>
    <xf numFmtId="0" fontId="9" fillId="3" borderId="14" xfId="0" applyFont="1" applyFill="1" applyBorder="1" applyProtection="1"/>
    <xf numFmtId="0" fontId="9" fillId="3" borderId="32" xfId="0" applyFont="1" applyFill="1" applyBorder="1" applyProtection="1"/>
    <xf numFmtId="37" fontId="2" fillId="0" borderId="4" xfId="2" applyNumberFormat="1" applyFont="1" applyBorder="1" applyAlignment="1" applyProtection="1">
      <alignment horizontal="center"/>
    </xf>
    <xf numFmtId="7" fontId="2" fillId="0" borderId="4" xfId="1" applyNumberFormat="1" applyFont="1" applyBorder="1" applyAlignment="1" applyProtection="1">
      <alignment horizontal="center"/>
    </xf>
    <xf numFmtId="0" fontId="2" fillId="2" borderId="0" xfId="0" applyFont="1" applyFill="1" applyBorder="1" applyProtection="1"/>
    <xf numFmtId="0" fontId="2" fillId="2" borderId="48" xfId="0" applyFont="1" applyFill="1" applyBorder="1" applyProtection="1"/>
    <xf numFmtId="0" fontId="2" fillId="0" borderId="40" xfId="0" applyFont="1" applyBorder="1" applyAlignment="1" applyProtection="1">
      <alignment horizontal="center"/>
    </xf>
    <xf numFmtId="0" fontId="2" fillId="0" borderId="41" xfId="0" applyFont="1" applyBorder="1" applyAlignment="1" applyProtection="1">
      <alignment horizontal="center"/>
    </xf>
    <xf numFmtId="7" fontId="2" fillId="4" borderId="19" xfId="1" applyNumberFormat="1" applyFont="1" applyFill="1" applyBorder="1" applyAlignment="1" applyProtection="1">
      <alignment horizontal="center"/>
      <protection locked="0"/>
    </xf>
    <xf numFmtId="0" fontId="7" fillId="0" borderId="30" xfId="0" applyFont="1" applyBorder="1" applyAlignment="1" applyProtection="1">
      <alignment vertical="center" wrapText="1"/>
    </xf>
    <xf numFmtId="0" fontId="7" fillId="2" borderId="0" xfId="0" applyFont="1" applyFill="1" applyBorder="1" applyAlignment="1" applyProtection="1">
      <alignment vertical="center" wrapText="1"/>
    </xf>
    <xf numFmtId="14" fontId="32" fillId="4" borderId="55" xfId="0" applyNumberFormat="1" applyFont="1" applyFill="1" applyBorder="1" applyProtection="1">
      <protection locked="0"/>
    </xf>
    <xf numFmtId="0" fontId="0" fillId="0" borderId="30" xfId="0" applyBorder="1" applyAlignment="1" applyProtection="1"/>
    <xf numFmtId="0" fontId="0" fillId="0" borderId="29" xfId="0" applyFill="1" applyBorder="1" applyProtection="1"/>
    <xf numFmtId="0" fontId="7" fillId="0" borderId="30" xfId="0" applyFont="1" applyFill="1" applyBorder="1" applyAlignment="1" applyProtection="1">
      <alignment vertical="center" wrapText="1"/>
    </xf>
    <xf numFmtId="0" fontId="22" fillId="0" borderId="0" xfId="0" applyFont="1" applyBorder="1" applyProtection="1"/>
    <xf numFmtId="0" fontId="23" fillId="0" borderId="0" xfId="0" applyFont="1" applyBorder="1" applyAlignment="1" applyProtection="1">
      <alignment horizontal="left" vertical="top"/>
    </xf>
    <xf numFmtId="0" fontId="23" fillId="0" borderId="0" xfId="0" applyFont="1" applyBorder="1" applyAlignment="1" applyProtection="1">
      <alignment vertical="top"/>
    </xf>
    <xf numFmtId="0" fontId="27" fillId="0" borderId="0" xfId="0" applyFont="1" applyBorder="1" applyProtection="1"/>
    <xf numFmtId="0" fontId="23" fillId="0" borderId="0" xfId="0" applyFont="1" applyBorder="1" applyProtection="1"/>
    <xf numFmtId="164" fontId="32" fillId="4" borderId="19" xfId="2" applyNumberFormat="1" applyFont="1" applyFill="1" applyBorder="1" applyAlignment="1" applyProtection="1">
      <alignment horizontal="center"/>
      <protection locked="0"/>
    </xf>
    <xf numFmtId="0" fontId="34" fillId="0" borderId="29" xfId="0" applyFont="1" applyBorder="1" applyProtection="1"/>
    <xf numFmtId="0" fontId="5" fillId="0" borderId="30" xfId="0" applyFont="1" applyFill="1" applyBorder="1" applyAlignment="1" applyProtection="1"/>
    <xf numFmtId="44" fontId="32" fillId="3" borderId="4" xfId="0" applyNumberFormat="1" applyFont="1" applyFill="1" applyBorder="1" applyAlignment="1" applyProtection="1">
      <alignment horizontal="left"/>
    </xf>
    <xf numFmtId="0" fontId="40" fillId="0" borderId="0" xfId="0" applyFont="1" applyBorder="1" applyProtection="1"/>
    <xf numFmtId="0" fontId="34" fillId="0" borderId="31" xfId="0" applyFont="1" applyBorder="1" applyProtection="1"/>
    <xf numFmtId="0" fontId="34" fillId="0" borderId="14" xfId="0" applyFont="1" applyBorder="1" applyProtection="1"/>
    <xf numFmtId="0" fontId="2" fillId="2" borderId="37" xfId="0" applyFont="1" applyFill="1" applyBorder="1" applyAlignment="1" applyProtection="1">
      <alignment horizontal="center"/>
    </xf>
    <xf numFmtId="0" fontId="2" fillId="2" borderId="1" xfId="0" applyFont="1" applyFill="1" applyBorder="1" applyProtection="1"/>
    <xf numFmtId="14" fontId="2" fillId="0" borderId="11" xfId="0" applyNumberFormat="1" applyFont="1" applyFill="1" applyBorder="1" applyProtection="1"/>
    <xf numFmtId="0" fontId="2" fillId="0" borderId="41" xfId="0" applyFont="1" applyFill="1" applyBorder="1" applyAlignment="1" applyProtection="1">
      <alignment horizontal="center"/>
    </xf>
    <xf numFmtId="0" fontId="2" fillId="0" borderId="42" xfId="0" applyFont="1" applyFill="1" applyBorder="1" applyAlignment="1" applyProtection="1">
      <alignment horizontal="center"/>
    </xf>
    <xf numFmtId="0" fontId="2" fillId="5" borderId="33" xfId="0" applyFont="1" applyFill="1" applyBorder="1" applyAlignment="1" applyProtection="1">
      <alignment horizontal="center"/>
    </xf>
    <xf numFmtId="7" fontId="2" fillId="2" borderId="40" xfId="1" applyNumberFormat="1" applyFont="1" applyFill="1" applyBorder="1" applyAlignment="1" applyProtection="1">
      <alignment horizontal="center"/>
    </xf>
    <xf numFmtId="7" fontId="2" fillId="2" borderId="41" xfId="1" applyNumberFormat="1" applyFont="1" applyFill="1" applyBorder="1" applyAlignment="1" applyProtection="1">
      <alignment horizontal="center"/>
    </xf>
    <xf numFmtId="7" fontId="2" fillId="2" borderId="52" xfId="1" applyNumberFormat="1" applyFont="1" applyFill="1" applyBorder="1" applyAlignment="1" applyProtection="1">
      <alignment horizontal="center"/>
    </xf>
    <xf numFmtId="7" fontId="2" fillId="3" borderId="1" xfId="1" applyNumberFormat="1" applyFont="1" applyFill="1" applyBorder="1" applyAlignment="1" applyProtection="1">
      <alignment horizontal="center"/>
    </xf>
    <xf numFmtId="7" fontId="2" fillId="2" borderId="42" xfId="1" applyNumberFormat="1" applyFont="1" applyFill="1" applyBorder="1" applyAlignment="1" applyProtection="1">
      <alignment horizontal="center"/>
    </xf>
    <xf numFmtId="39" fontId="2" fillId="2" borderId="40" xfId="1" applyNumberFormat="1" applyFont="1" applyFill="1" applyBorder="1" applyAlignment="1" applyProtection="1">
      <alignment horizontal="center"/>
    </xf>
    <xf numFmtId="39" fontId="2" fillId="2" borderId="41" xfId="1" applyNumberFormat="1" applyFont="1" applyFill="1" applyBorder="1" applyAlignment="1" applyProtection="1">
      <alignment horizontal="center"/>
    </xf>
    <xf numFmtId="43" fontId="2" fillId="2" borderId="41" xfId="2" applyFont="1" applyFill="1" applyBorder="1" applyAlignment="1" applyProtection="1">
      <alignment horizontal="center"/>
    </xf>
    <xf numFmtId="39" fontId="2" fillId="2" borderId="42" xfId="2" applyNumberFormat="1" applyFont="1" applyFill="1" applyBorder="1" applyAlignment="1" applyProtection="1">
      <alignment horizontal="center"/>
    </xf>
    <xf numFmtId="0" fontId="0" fillId="0" borderId="40" xfId="0" applyFont="1" applyFill="1" applyBorder="1" applyAlignment="1" applyProtection="1">
      <alignment horizontal="center"/>
    </xf>
    <xf numFmtId="7" fontId="9" fillId="0" borderId="53" xfId="1" applyNumberFormat="1" applyFont="1" applyBorder="1" applyAlignment="1" applyProtection="1">
      <alignment horizontal="center" vertical="center" wrapText="1"/>
    </xf>
    <xf numFmtId="7" fontId="9" fillId="0" borderId="23" xfId="1" applyNumberFormat="1" applyFont="1" applyBorder="1" applyAlignment="1" applyProtection="1">
      <alignment horizontal="center" vertical="center" wrapText="1"/>
    </xf>
    <xf numFmtId="7" fontId="9" fillId="0" borderId="37" xfId="1" applyNumberFormat="1" applyFont="1" applyBorder="1" applyAlignment="1" applyProtection="1">
      <alignment horizontal="center" vertical="center" wrapText="1"/>
    </xf>
    <xf numFmtId="0" fontId="0" fillId="0" borderId="41" xfId="0" applyFont="1" applyFill="1" applyBorder="1" applyAlignment="1" applyProtection="1">
      <alignment horizontal="center"/>
    </xf>
    <xf numFmtId="0" fontId="0" fillId="0" borderId="42" xfId="0" applyFont="1" applyFill="1" applyBorder="1" applyAlignment="1" applyProtection="1">
      <alignment horizontal="center" wrapText="1"/>
    </xf>
    <xf numFmtId="0" fontId="0" fillId="0" borderId="4" xfId="0" applyFont="1" applyFill="1" applyBorder="1" applyAlignment="1" applyProtection="1">
      <alignment horizontal="center"/>
    </xf>
    <xf numFmtId="0" fontId="18" fillId="0" borderId="0" xfId="8" applyFill="1"/>
    <xf numFmtId="0" fontId="0" fillId="0" borderId="0" xfId="0" applyAlignment="1">
      <alignment vertical="top"/>
    </xf>
    <xf numFmtId="44" fontId="32" fillId="0" borderId="0" xfId="1" applyNumberFormat="1" applyFont="1" applyFill="1" applyBorder="1" applyProtection="1"/>
    <xf numFmtId="0" fontId="2" fillId="3" borderId="44" xfId="0" applyFont="1" applyFill="1" applyBorder="1" applyAlignment="1" applyProtection="1">
      <alignment horizontal="center"/>
    </xf>
    <xf numFmtId="7" fontId="9" fillId="3" borderId="19" xfId="0" applyNumberFormat="1" applyFont="1" applyFill="1" applyBorder="1" applyAlignment="1" applyProtection="1">
      <alignment horizontal="center"/>
    </xf>
    <xf numFmtId="169" fontId="9" fillId="0" borderId="47" xfId="1" applyNumberFormat="1" applyFont="1" applyBorder="1" applyAlignment="1" applyProtection="1">
      <alignment horizontal="center" vertical="center" wrapText="1"/>
    </xf>
    <xf numFmtId="169" fontId="9" fillId="0" borderId="48" xfId="1" applyNumberFormat="1" applyFont="1" applyBorder="1" applyAlignment="1" applyProtection="1">
      <alignment horizontal="center" vertical="center" wrapText="1"/>
    </xf>
    <xf numFmtId="169" fontId="9" fillId="0" borderId="57" xfId="1" applyNumberFormat="1" applyFont="1" applyBorder="1" applyAlignment="1" applyProtection="1">
      <alignment horizontal="center" vertical="center" wrapText="1"/>
    </xf>
    <xf numFmtId="7" fontId="2" fillId="3" borderId="44" xfId="1" applyNumberFormat="1" applyFont="1" applyFill="1" applyBorder="1" applyAlignment="1" applyProtection="1">
      <alignment horizontal="center"/>
    </xf>
    <xf numFmtId="0" fontId="0" fillId="2" borderId="20" xfId="0" applyFont="1" applyFill="1" applyBorder="1" applyAlignment="1" applyProtection="1">
      <alignment horizontal="left"/>
    </xf>
    <xf numFmtId="14" fontId="2" fillId="0" borderId="36" xfId="0" applyNumberFormat="1" applyFont="1" applyFill="1" applyBorder="1" applyProtection="1"/>
    <xf numFmtId="0" fontId="35" fillId="5" borderId="31" xfId="0" applyFont="1" applyFill="1" applyBorder="1" applyAlignment="1" applyProtection="1">
      <alignment horizontal="center"/>
    </xf>
    <xf numFmtId="0" fontId="35" fillId="5" borderId="14" xfId="0" applyFont="1" applyFill="1" applyBorder="1" applyAlignment="1" applyProtection="1">
      <alignment horizontal="center"/>
    </xf>
    <xf numFmtId="0" fontId="35" fillId="5" borderId="32" xfId="0" applyFont="1" applyFill="1" applyBorder="1" applyAlignment="1" applyProtection="1">
      <alignment horizontal="center"/>
    </xf>
    <xf numFmtId="0" fontId="32" fillId="2" borderId="12" xfId="0" applyFont="1" applyFill="1" applyBorder="1" applyAlignment="1" applyProtection="1">
      <alignment horizontal="left"/>
    </xf>
    <xf numFmtId="0" fontId="32" fillId="2" borderId="13" xfId="0" applyFont="1" applyFill="1" applyBorder="1" applyAlignment="1" applyProtection="1">
      <alignment horizontal="left"/>
    </xf>
    <xf numFmtId="0" fontId="0" fillId="2" borderId="0" xfId="0" applyFill="1"/>
    <xf numFmtId="0" fontId="0" fillId="0" borderId="29" xfId="0" applyBorder="1"/>
    <xf numFmtId="14" fontId="32" fillId="4" borderId="11" xfId="0" applyNumberFormat="1" applyFont="1" applyFill="1" applyBorder="1" applyAlignment="1" applyProtection="1">
      <alignment horizontal="center"/>
      <protection locked="0"/>
    </xf>
    <xf numFmtId="14" fontId="32" fillId="4" borderId="13" xfId="0" applyNumberFormat="1" applyFont="1" applyFill="1" applyBorder="1" applyAlignment="1" applyProtection="1">
      <alignment horizontal="center"/>
      <protection locked="0"/>
    </xf>
    <xf numFmtId="40" fontId="32" fillId="0" borderId="51" xfId="2" applyNumberFormat="1" applyFont="1" applyBorder="1" applyAlignment="1" applyProtection="1">
      <alignment horizontal="center"/>
    </xf>
    <xf numFmtId="0" fontId="2" fillId="2" borderId="23" xfId="0" applyFont="1" applyFill="1" applyBorder="1" applyAlignment="1">
      <alignment horizontal="center"/>
    </xf>
    <xf numFmtId="0" fontId="2" fillId="2" borderId="12" xfId="0" applyFont="1" applyFill="1" applyBorder="1"/>
    <xf numFmtId="0" fontId="2" fillId="2" borderId="48" xfId="0" applyFont="1" applyFill="1" applyBorder="1"/>
    <xf numFmtId="0" fontId="2" fillId="0" borderId="41" xfId="0" applyFont="1" applyBorder="1" applyAlignment="1">
      <alignment horizontal="center"/>
    </xf>
    <xf numFmtId="0" fontId="7" fillId="0" borderId="0" xfId="0" applyFont="1" applyAlignment="1">
      <alignment vertical="center" wrapText="1"/>
    </xf>
    <xf numFmtId="0" fontId="7" fillId="0" borderId="30" xfId="0" applyFont="1" applyBorder="1" applyAlignment="1">
      <alignment vertical="center" wrapText="1"/>
    </xf>
    <xf numFmtId="0" fontId="0" fillId="0" borderId="0" xfId="0" applyAlignment="1">
      <alignment horizontal="left" vertical="top" wrapText="1"/>
    </xf>
    <xf numFmtId="14" fontId="32" fillId="4" borderId="51" xfId="0" applyNumberFormat="1" applyFont="1" applyFill="1" applyBorder="1" applyProtection="1">
      <protection locked="0"/>
    </xf>
    <xf numFmtId="0" fontId="34" fillId="0" borderId="0" xfId="0" applyFont="1" applyAlignment="1" applyProtection="1">
      <alignment horizontal="center"/>
    </xf>
    <xf numFmtId="0" fontId="44" fillId="0" borderId="40" xfId="0" applyFont="1" applyFill="1" applyBorder="1" applyAlignment="1" applyProtection="1">
      <alignment horizontal="center"/>
    </xf>
    <xf numFmtId="0" fontId="44" fillId="0" borderId="41" xfId="0" applyFont="1" applyFill="1" applyBorder="1" applyAlignment="1" applyProtection="1">
      <alignment horizontal="center"/>
    </xf>
    <xf numFmtId="0" fontId="44" fillId="0" borderId="41" xfId="0" applyFont="1" applyBorder="1" applyAlignment="1">
      <alignment horizontal="center"/>
    </xf>
    <xf numFmtId="0" fontId="44" fillId="0" borderId="42" xfId="0" applyFont="1" applyBorder="1" applyAlignment="1">
      <alignment horizontal="center"/>
    </xf>
    <xf numFmtId="0" fontId="0" fillId="0" borderId="32" xfId="0" applyBorder="1"/>
    <xf numFmtId="0" fontId="0" fillId="0" borderId="14" xfId="0" applyBorder="1"/>
    <xf numFmtId="0" fontId="0" fillId="0" borderId="31" xfId="0" applyBorder="1"/>
    <xf numFmtId="0" fontId="0" fillId="0" borderId="30" xfId="0" applyBorder="1"/>
    <xf numFmtId="0" fontId="2" fillId="0" borderId="0" xfId="0" applyFont="1" applyAlignment="1">
      <alignment horizontal="left" vertical="top"/>
    </xf>
    <xf numFmtId="0" fontId="0" fillId="0" borderId="0" xfId="0" applyAlignment="1">
      <alignment horizontal="left" wrapText="1"/>
    </xf>
    <xf numFmtId="0" fontId="2" fillId="0" borderId="0" xfId="0" applyFont="1"/>
    <xf numFmtId="0" fontId="2" fillId="0" borderId="0" xfId="0" applyFont="1" applyAlignment="1">
      <alignment vertical="top"/>
    </xf>
    <xf numFmtId="0" fontId="0" fillId="0" borderId="0" xfId="0" applyAlignment="1">
      <alignment wrapText="1"/>
    </xf>
    <xf numFmtId="0" fontId="0" fillId="2" borderId="0" xfId="0" applyFill="1" applyAlignment="1">
      <alignment wrapText="1"/>
    </xf>
    <xf numFmtId="0" fontId="0" fillId="0" borderId="30" xfId="0" applyBorder="1" applyAlignment="1">
      <alignment wrapText="1"/>
    </xf>
    <xf numFmtId="0" fontId="2" fillId="0" borderId="0" xfId="0" applyFont="1" applyAlignment="1">
      <alignment horizontal="left" vertical="top" wrapText="1"/>
    </xf>
    <xf numFmtId="0" fontId="0" fillId="0" borderId="29" xfId="0" applyBorder="1" applyAlignment="1">
      <alignment wrapText="1"/>
    </xf>
    <xf numFmtId="0" fontId="16" fillId="2" borderId="0" xfId="0" applyFont="1" applyFill="1"/>
    <xf numFmtId="0" fontId="0" fillId="0" borderId="8" xfId="0" applyBorder="1"/>
    <xf numFmtId="0" fontId="0" fillId="0" borderId="7" xfId="0" applyBorder="1"/>
    <xf numFmtId="0" fontId="0" fillId="0" borderId="6" xfId="0" applyBorder="1"/>
    <xf numFmtId="0" fontId="22" fillId="0" borderId="0" xfId="0" applyFont="1" applyBorder="1" applyAlignment="1" applyProtection="1">
      <alignment horizontal="left" vertical="top" wrapText="1"/>
    </xf>
    <xf numFmtId="0" fontId="30" fillId="0" borderId="0" xfId="0" applyFont="1" applyBorder="1" applyAlignment="1" applyProtection="1">
      <alignment horizontal="left" vertical="top"/>
    </xf>
    <xf numFmtId="0" fontId="23" fillId="0" borderId="0" xfId="0" applyFont="1" applyBorder="1" applyAlignment="1" applyProtection="1">
      <alignment horizontal="left" vertical="top" wrapText="1"/>
    </xf>
    <xf numFmtId="0" fontId="0" fillId="0" borderId="0" xfId="0" applyAlignment="1">
      <alignment horizontal="left" vertical="top" wrapText="1"/>
    </xf>
    <xf numFmtId="0" fontId="2" fillId="3" borderId="2" xfId="0" applyFont="1" applyFill="1" applyBorder="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15" fillId="5" borderId="2" xfId="0" applyFont="1" applyFill="1" applyBorder="1" applyAlignment="1">
      <alignment horizontal="center"/>
    </xf>
    <xf numFmtId="0" fontId="15" fillId="5" borderId="3" xfId="0" applyFont="1" applyFill="1" applyBorder="1" applyAlignment="1">
      <alignment horizontal="center"/>
    </xf>
    <xf numFmtId="0" fontId="15" fillId="5" borderId="4" xfId="0" applyFont="1" applyFill="1" applyBorder="1" applyAlignment="1">
      <alignment horizontal="center"/>
    </xf>
    <xf numFmtId="0" fontId="17" fillId="5" borderId="2" xfId="0" applyFont="1" applyFill="1" applyBorder="1" applyAlignment="1">
      <alignment horizontal="center"/>
    </xf>
    <xf numFmtId="0" fontId="17" fillId="5" borderId="3" xfId="0" applyFont="1" applyFill="1" applyBorder="1" applyAlignment="1">
      <alignment horizontal="center"/>
    </xf>
    <xf numFmtId="0" fontId="17" fillId="5" borderId="4" xfId="0" applyFont="1" applyFill="1" applyBorder="1" applyAlignment="1">
      <alignment horizontal="center"/>
    </xf>
    <xf numFmtId="0" fontId="35" fillId="5" borderId="2" xfId="0" applyFont="1" applyFill="1" applyBorder="1" applyAlignment="1" applyProtection="1">
      <alignment horizontal="center"/>
    </xf>
    <xf numFmtId="0" fontId="35" fillId="5" borderId="3" xfId="0" applyFont="1" applyFill="1" applyBorder="1" applyAlignment="1" applyProtection="1">
      <alignment horizontal="center"/>
    </xf>
    <xf numFmtId="0" fontId="35" fillId="5" borderId="4" xfId="0" applyFont="1" applyFill="1" applyBorder="1" applyAlignment="1" applyProtection="1">
      <alignment horizontal="center"/>
    </xf>
    <xf numFmtId="0" fontId="32" fillId="3" borderId="2" xfId="0" applyFont="1" applyFill="1" applyBorder="1" applyAlignment="1" applyProtection="1">
      <alignment horizontal="left"/>
    </xf>
    <xf numFmtId="0" fontId="32" fillId="3" borderId="3" xfId="0" applyFont="1" applyFill="1" applyBorder="1" applyAlignment="1" applyProtection="1">
      <alignment horizontal="left"/>
    </xf>
    <xf numFmtId="0" fontId="32" fillId="3" borderId="27" xfId="0" applyFont="1" applyFill="1" applyBorder="1" applyAlignment="1" applyProtection="1">
      <alignment horizontal="left"/>
    </xf>
    <xf numFmtId="0" fontId="32" fillId="3" borderId="17" xfId="0" applyFont="1" applyFill="1" applyBorder="1" applyAlignment="1" applyProtection="1">
      <alignment horizontal="center"/>
    </xf>
    <xf numFmtId="0" fontId="32" fillId="3" borderId="18" xfId="0" applyFont="1" applyFill="1" applyBorder="1" applyAlignment="1" applyProtection="1">
      <alignment horizontal="center"/>
    </xf>
    <xf numFmtId="0" fontId="32" fillId="3" borderId="4" xfId="0" applyFont="1" applyFill="1" applyBorder="1" applyAlignment="1" applyProtection="1">
      <alignment horizontal="left"/>
    </xf>
    <xf numFmtId="0" fontId="35" fillId="5" borderId="6" xfId="0" applyFont="1" applyFill="1" applyBorder="1" applyAlignment="1" applyProtection="1">
      <alignment horizontal="center"/>
    </xf>
    <xf numFmtId="0" fontId="35" fillId="5" borderId="7" xfId="0" applyFont="1" applyFill="1" applyBorder="1" applyAlignment="1" applyProtection="1">
      <alignment horizontal="center"/>
    </xf>
    <xf numFmtId="0" fontId="35" fillId="5" borderId="8" xfId="0" applyFont="1" applyFill="1" applyBorder="1" applyAlignment="1" applyProtection="1">
      <alignment horizontal="center"/>
    </xf>
    <xf numFmtId="0" fontId="35" fillId="5" borderId="31" xfId="0" applyFont="1" applyFill="1" applyBorder="1" applyAlignment="1" applyProtection="1">
      <alignment horizontal="center"/>
    </xf>
    <xf numFmtId="0" fontId="35" fillId="5" borderId="14" xfId="0" applyFont="1" applyFill="1" applyBorder="1" applyAlignment="1" applyProtection="1">
      <alignment horizontal="center"/>
    </xf>
    <xf numFmtId="0" fontId="35" fillId="5" borderId="32" xfId="0" applyFont="1" applyFill="1" applyBorder="1" applyAlignment="1" applyProtection="1">
      <alignment horizontal="center"/>
    </xf>
    <xf numFmtId="0" fontId="33" fillId="3" borderId="2" xfId="0" applyFont="1" applyFill="1" applyBorder="1" applyAlignment="1" applyProtection="1">
      <alignment horizontal="center"/>
    </xf>
    <xf numFmtId="0" fontId="33" fillId="3" borderId="3" xfId="0" applyFont="1" applyFill="1" applyBorder="1" applyAlignment="1" applyProtection="1">
      <alignment horizontal="center"/>
    </xf>
    <xf numFmtId="0" fontId="33" fillId="3" borderId="4" xfId="0" applyFont="1" applyFill="1" applyBorder="1" applyAlignment="1" applyProtection="1">
      <alignment horizontal="center"/>
    </xf>
    <xf numFmtId="0" fontId="35" fillId="5" borderId="6" xfId="0" applyFont="1" applyFill="1" applyBorder="1" applyAlignment="1" applyProtection="1">
      <alignment horizontal="center" vertical="center"/>
    </xf>
    <xf numFmtId="0" fontId="35" fillId="5" borderId="7" xfId="0" applyFont="1" applyFill="1" applyBorder="1" applyAlignment="1" applyProtection="1">
      <alignment horizontal="center" vertical="center"/>
    </xf>
    <xf numFmtId="0" fontId="35" fillId="5" borderId="8" xfId="0" applyFont="1" applyFill="1" applyBorder="1" applyAlignment="1" applyProtection="1">
      <alignment horizontal="center" vertical="center"/>
    </xf>
    <xf numFmtId="0" fontId="35" fillId="5" borderId="31" xfId="0" applyFont="1" applyFill="1" applyBorder="1" applyAlignment="1" applyProtection="1">
      <alignment horizontal="center" vertical="center"/>
    </xf>
    <xf numFmtId="0" fontId="35" fillId="5" borderId="14" xfId="0" applyFont="1" applyFill="1" applyBorder="1" applyAlignment="1" applyProtection="1">
      <alignment horizontal="center" vertical="center"/>
    </xf>
    <xf numFmtId="0" fontId="35" fillId="5" borderId="32" xfId="0" applyFont="1" applyFill="1" applyBorder="1" applyAlignment="1" applyProtection="1">
      <alignment horizontal="center" vertical="center"/>
    </xf>
    <xf numFmtId="0" fontId="32" fillId="6" borderId="34" xfId="0" applyFont="1" applyFill="1" applyBorder="1" applyAlignment="1" applyProtection="1">
      <alignment horizontal="left"/>
    </xf>
    <xf numFmtId="0" fontId="32" fillId="6" borderId="35" xfId="0" applyFont="1" applyFill="1" applyBorder="1" applyAlignment="1" applyProtection="1">
      <alignment horizontal="left"/>
    </xf>
    <xf numFmtId="0" fontId="32" fillId="6" borderId="36" xfId="0" applyFont="1" applyFill="1" applyBorder="1" applyAlignment="1" applyProtection="1">
      <alignment horizontal="left"/>
    </xf>
    <xf numFmtId="0" fontId="32" fillId="6" borderId="9" xfId="0" applyFont="1" applyFill="1" applyBorder="1" applyAlignment="1" applyProtection="1">
      <alignment horizontal="left"/>
    </xf>
    <xf numFmtId="0" fontId="32" fillId="6" borderId="10" xfId="0" applyFont="1" applyFill="1" applyBorder="1" applyAlignment="1" applyProtection="1">
      <alignment horizontal="left"/>
    </xf>
    <xf numFmtId="0" fontId="32" fillId="6" borderId="11" xfId="0" applyFont="1" applyFill="1" applyBorder="1" applyAlignment="1" applyProtection="1">
      <alignment horizontal="left"/>
    </xf>
    <xf numFmtId="0" fontId="32" fillId="3" borderId="3" xfId="0" applyFont="1" applyFill="1" applyBorder="1" applyAlignment="1" applyProtection="1">
      <alignment horizontal="center"/>
    </xf>
    <xf numFmtId="0" fontId="32" fillId="3" borderId="4" xfId="0" applyFont="1" applyFill="1" applyBorder="1" applyAlignment="1" applyProtection="1">
      <alignment horizontal="center"/>
    </xf>
    <xf numFmtId="0" fontId="32" fillId="3" borderId="46" xfId="0" applyFont="1" applyFill="1" applyBorder="1" applyAlignment="1" applyProtection="1">
      <alignment horizontal="left"/>
    </xf>
    <xf numFmtId="0" fontId="32" fillId="3" borderId="38" xfId="0" applyFont="1" applyFill="1" applyBorder="1" applyAlignment="1" applyProtection="1">
      <alignment horizontal="left"/>
    </xf>
    <xf numFmtId="0" fontId="32" fillId="2" borderId="23" xfId="0" applyFont="1" applyFill="1" applyBorder="1" applyAlignment="1" applyProtection="1">
      <alignment horizontal="left" wrapText="1"/>
    </xf>
    <xf numFmtId="0" fontId="32" fillId="2" borderId="22" xfId="0" applyFont="1" applyFill="1" applyBorder="1" applyAlignment="1" applyProtection="1">
      <alignment horizontal="left" wrapText="1"/>
    </xf>
    <xf numFmtId="0" fontId="32" fillId="2" borderId="43" xfId="0" applyFont="1" applyFill="1" applyBorder="1" applyAlignment="1" applyProtection="1">
      <alignment horizontal="left"/>
    </xf>
    <xf numFmtId="0" fontId="32" fillId="2" borderId="28" xfId="0" applyFont="1" applyFill="1" applyBorder="1" applyAlignment="1" applyProtection="1">
      <alignment horizontal="left"/>
    </xf>
    <xf numFmtId="0" fontId="32" fillId="2" borderId="45" xfId="0" applyFont="1" applyFill="1" applyBorder="1" applyAlignment="1" applyProtection="1">
      <alignment horizontal="left"/>
    </xf>
    <xf numFmtId="0" fontId="32" fillId="2" borderId="15" xfId="0" applyFont="1" applyFill="1" applyBorder="1" applyAlignment="1" applyProtection="1">
      <alignment horizontal="left"/>
    </xf>
    <xf numFmtId="0" fontId="32" fillId="2" borderId="21" xfId="0" applyFont="1" applyFill="1" applyBorder="1" applyAlignment="1" applyProtection="1">
      <alignment horizontal="left"/>
    </xf>
    <xf numFmtId="0" fontId="32" fillId="2" borderId="22" xfId="0" applyFont="1" applyFill="1" applyBorder="1" applyAlignment="1" applyProtection="1">
      <alignment horizontal="left"/>
    </xf>
    <xf numFmtId="0" fontId="32" fillId="2" borderId="37" xfId="0" applyFont="1" applyFill="1" applyBorder="1" applyAlignment="1" applyProtection="1">
      <alignment horizontal="left" wrapText="1"/>
    </xf>
    <xf numFmtId="0" fontId="32" fillId="2" borderId="38" xfId="0" applyFont="1" applyFill="1" applyBorder="1" applyAlignment="1" applyProtection="1">
      <alignment horizontal="left" wrapText="1"/>
    </xf>
    <xf numFmtId="0" fontId="35" fillId="7" borderId="2" xfId="0" applyFont="1" applyFill="1" applyBorder="1" applyAlignment="1" applyProtection="1">
      <alignment horizontal="center"/>
    </xf>
    <xf numFmtId="0" fontId="35" fillId="7" borderId="3" xfId="0" applyFont="1" applyFill="1" applyBorder="1" applyAlignment="1" applyProtection="1">
      <alignment horizontal="center"/>
    </xf>
    <xf numFmtId="0" fontId="35" fillId="7" borderId="4" xfId="0" applyFont="1" applyFill="1" applyBorder="1" applyAlignment="1" applyProtection="1">
      <alignment horizontal="center"/>
    </xf>
    <xf numFmtId="0" fontId="32" fillId="2" borderId="2" xfId="0" applyFont="1" applyFill="1" applyBorder="1" applyAlignment="1" applyProtection="1">
      <alignment horizontal="left"/>
    </xf>
    <xf numFmtId="0" fontId="32" fillId="2" borderId="27" xfId="0" applyFont="1" applyFill="1" applyBorder="1" applyAlignment="1" applyProtection="1">
      <alignment horizontal="left"/>
    </xf>
    <xf numFmtId="0" fontId="32" fillId="2" borderId="10" xfId="0" applyFont="1" applyFill="1" applyBorder="1" applyAlignment="1" applyProtection="1">
      <alignment horizontal="left"/>
    </xf>
    <xf numFmtId="0" fontId="32" fillId="2" borderId="12" xfId="0" applyFont="1" applyFill="1" applyBorder="1" applyAlignment="1" applyProtection="1">
      <alignment horizontal="left"/>
    </xf>
    <xf numFmtId="0" fontId="32" fillId="2" borderId="13" xfId="0" applyFont="1" applyFill="1" applyBorder="1" applyAlignment="1" applyProtection="1">
      <alignment horizontal="left"/>
    </xf>
    <xf numFmtId="0" fontId="39" fillId="2" borderId="34" xfId="0" applyFont="1" applyFill="1" applyBorder="1" applyAlignment="1" applyProtection="1">
      <alignment horizontal="left"/>
    </xf>
    <xf numFmtId="0" fontId="39" fillId="2" borderId="36" xfId="0" applyFont="1" applyFill="1" applyBorder="1" applyAlignment="1" applyProtection="1">
      <alignment horizontal="left"/>
    </xf>
    <xf numFmtId="0" fontId="35" fillId="5" borderId="31" xfId="0" applyFont="1" applyFill="1" applyBorder="1" applyAlignment="1" applyProtection="1">
      <alignment horizontal="center" wrapText="1"/>
    </xf>
    <xf numFmtId="0" fontId="35" fillId="5" borderId="14" xfId="0" applyFont="1" applyFill="1" applyBorder="1" applyAlignment="1" applyProtection="1">
      <alignment horizontal="center" wrapText="1"/>
    </xf>
    <xf numFmtId="0" fontId="35" fillId="5" borderId="32" xfId="0" applyFont="1" applyFill="1" applyBorder="1" applyAlignment="1" applyProtection="1">
      <alignment horizontal="center" wrapText="1"/>
    </xf>
    <xf numFmtId="0" fontId="36" fillId="5" borderId="29" xfId="0" applyFont="1" applyFill="1" applyBorder="1" applyAlignment="1" applyProtection="1">
      <alignment horizontal="center"/>
    </xf>
    <xf numFmtId="0" fontId="36" fillId="5" borderId="0" xfId="0" applyFont="1" applyFill="1" applyBorder="1" applyAlignment="1" applyProtection="1">
      <alignment horizontal="center"/>
    </xf>
    <xf numFmtId="0" fontId="36" fillId="5" borderId="30" xfId="0" applyFont="1" applyFill="1" applyBorder="1" applyAlignment="1" applyProtection="1">
      <alignment horizontal="center"/>
    </xf>
    <xf numFmtId="0" fontId="32" fillId="2" borderId="9" xfId="0" applyFont="1" applyFill="1" applyBorder="1" applyAlignment="1" applyProtection="1">
      <alignment horizontal="left"/>
    </xf>
    <xf numFmtId="0" fontId="32" fillId="2" borderId="11" xfId="0" applyFont="1" applyFill="1" applyBorder="1" applyAlignment="1" applyProtection="1">
      <alignment horizontal="left"/>
    </xf>
    <xf numFmtId="0" fontId="32" fillId="2" borderId="12" xfId="0" applyFont="1" applyFill="1" applyBorder="1" applyAlignment="1" applyProtection="1">
      <alignment horizontal="left" vertical="top"/>
    </xf>
    <xf numFmtId="0" fontId="32" fillId="2" borderId="13" xfId="0" applyFont="1" applyFill="1" applyBorder="1" applyAlignment="1" applyProtection="1">
      <alignment horizontal="left" vertical="top"/>
    </xf>
    <xf numFmtId="0" fontId="2" fillId="2" borderId="12" xfId="0" applyFont="1" applyFill="1" applyBorder="1" applyAlignment="1" applyProtection="1">
      <alignment horizontal="left"/>
    </xf>
    <xf numFmtId="0" fontId="2" fillId="2" borderId="48" xfId="0" applyFont="1" applyFill="1" applyBorder="1" applyAlignment="1" applyProtection="1">
      <alignment horizontal="left"/>
    </xf>
    <xf numFmtId="0" fontId="12" fillId="5" borderId="6" xfId="0" applyFont="1" applyFill="1" applyBorder="1" applyAlignment="1" applyProtection="1">
      <alignment horizontal="center"/>
    </xf>
    <xf numFmtId="0" fontId="12" fillId="5" borderId="7" xfId="0" applyFont="1" applyFill="1" applyBorder="1" applyAlignment="1" applyProtection="1">
      <alignment horizontal="center"/>
    </xf>
    <xf numFmtId="0" fontId="12" fillId="5" borderId="8" xfId="0" applyFont="1" applyFill="1" applyBorder="1" applyAlignment="1" applyProtection="1">
      <alignment horizontal="center"/>
    </xf>
    <xf numFmtId="0" fontId="2" fillId="2" borderId="28" xfId="0" applyFont="1" applyFill="1" applyBorder="1" applyAlignment="1" applyProtection="1">
      <alignment horizontal="left" wrapText="1"/>
    </xf>
    <xf numFmtId="0" fontId="0" fillId="2" borderId="10" xfId="0" applyFill="1" applyBorder="1" applyAlignment="1" applyProtection="1">
      <alignment horizontal="left" wrapText="1"/>
    </xf>
    <xf numFmtId="0" fontId="2" fillId="2" borderId="22" xfId="0" applyFont="1" applyFill="1" applyBorder="1" applyAlignment="1" applyProtection="1">
      <alignment horizontal="left"/>
    </xf>
    <xf numFmtId="0" fontId="0" fillId="2" borderId="5" xfId="0" applyFill="1" applyBorder="1" applyAlignment="1" applyProtection="1">
      <alignment horizontal="left"/>
    </xf>
    <xf numFmtId="0" fontId="2" fillId="2" borderId="5" xfId="0" applyFont="1" applyFill="1" applyBorder="1" applyAlignment="1" applyProtection="1">
      <alignment horizontal="left"/>
    </xf>
    <xf numFmtId="0" fontId="21" fillId="5" borderId="6" xfId="0" applyFont="1" applyFill="1" applyBorder="1" applyAlignment="1" applyProtection="1">
      <alignment horizontal="center"/>
    </xf>
    <xf numFmtId="0" fontId="21" fillId="5" borderId="7" xfId="0" applyFont="1" applyFill="1" applyBorder="1" applyAlignment="1" applyProtection="1">
      <alignment horizontal="center"/>
    </xf>
    <xf numFmtId="0" fontId="21" fillId="5" borderId="8" xfId="0" applyFont="1" applyFill="1" applyBorder="1" applyAlignment="1" applyProtection="1">
      <alignment horizontal="center"/>
    </xf>
    <xf numFmtId="0" fontId="14" fillId="5" borderId="31" xfId="0" applyFont="1" applyFill="1" applyBorder="1" applyAlignment="1" applyProtection="1">
      <alignment horizontal="center"/>
    </xf>
    <xf numFmtId="0" fontId="14" fillId="5" borderId="14" xfId="0" applyFont="1" applyFill="1" applyBorder="1" applyAlignment="1" applyProtection="1">
      <alignment horizontal="center"/>
    </xf>
    <xf numFmtId="0" fontId="14" fillId="5" borderId="32" xfId="0" applyFont="1" applyFill="1" applyBorder="1" applyAlignment="1" applyProtection="1">
      <alignment horizontal="center"/>
    </xf>
    <xf numFmtId="0" fontId="2" fillId="2" borderId="45" xfId="0" applyFont="1" applyFill="1" applyBorder="1" applyAlignment="1" applyProtection="1">
      <alignment horizontal="left"/>
    </xf>
    <xf numFmtId="0" fontId="2" fillId="2" borderId="15" xfId="0" applyFont="1" applyFill="1" applyBorder="1" applyAlignment="1" applyProtection="1">
      <alignment horizontal="left"/>
    </xf>
    <xf numFmtId="0" fontId="2" fillId="2" borderId="23" xfId="0" applyFont="1" applyFill="1" applyBorder="1" applyAlignment="1" applyProtection="1">
      <alignment horizontal="left"/>
    </xf>
    <xf numFmtId="0" fontId="15" fillId="7" borderId="2" xfId="0" applyFont="1" applyFill="1" applyBorder="1" applyAlignment="1" applyProtection="1">
      <alignment horizontal="center"/>
    </xf>
    <xf numFmtId="0" fontId="15" fillId="7" borderId="3" xfId="0" applyFont="1" applyFill="1" applyBorder="1" applyAlignment="1" applyProtection="1">
      <alignment horizontal="center"/>
    </xf>
    <xf numFmtId="0" fontId="15" fillId="7" borderId="4" xfId="0" applyFont="1" applyFill="1" applyBorder="1" applyAlignment="1" applyProtection="1">
      <alignment horizontal="center"/>
    </xf>
    <xf numFmtId="0" fontId="12" fillId="5" borderId="6" xfId="0" applyFont="1" applyFill="1" applyBorder="1" applyAlignment="1" applyProtection="1">
      <alignment horizontal="center" vertical="center"/>
    </xf>
    <xf numFmtId="0" fontId="12" fillId="5" borderId="8" xfId="0" applyFont="1" applyFill="1" applyBorder="1" applyAlignment="1" applyProtection="1">
      <alignment horizontal="center" vertical="center"/>
    </xf>
    <xf numFmtId="0" fontId="12" fillId="5" borderId="31" xfId="0" applyFont="1" applyFill="1" applyBorder="1" applyAlignment="1" applyProtection="1">
      <alignment horizontal="center" vertical="center"/>
    </xf>
    <xf numFmtId="0" fontId="12" fillId="5" borderId="32" xfId="0" applyFont="1" applyFill="1" applyBorder="1" applyAlignment="1" applyProtection="1">
      <alignment horizontal="center" vertical="center"/>
    </xf>
    <xf numFmtId="0" fontId="14" fillId="5" borderId="29" xfId="0" applyFont="1" applyFill="1" applyBorder="1" applyAlignment="1" applyProtection="1">
      <alignment horizontal="center"/>
    </xf>
    <xf numFmtId="0" fontId="14" fillId="5" borderId="0" xfId="0" applyFont="1" applyFill="1" applyBorder="1" applyAlignment="1" applyProtection="1">
      <alignment horizontal="center"/>
    </xf>
    <xf numFmtId="0" fontId="14" fillId="5" borderId="30" xfId="0" applyFont="1" applyFill="1" applyBorder="1" applyAlignment="1" applyProtection="1">
      <alignment horizontal="center"/>
    </xf>
    <xf numFmtId="0" fontId="2" fillId="2" borderId="46" xfId="0" applyFont="1" applyFill="1" applyBorder="1" applyAlignment="1" applyProtection="1">
      <alignment horizontal="left" wrapText="1"/>
    </xf>
    <xf numFmtId="0" fontId="2" fillId="2" borderId="51" xfId="0" applyFont="1" applyFill="1" applyBorder="1" applyAlignment="1" applyProtection="1">
      <alignment horizontal="left" wrapText="1"/>
    </xf>
    <xf numFmtId="0" fontId="0" fillId="2" borderId="43" xfId="0" applyFill="1" applyBorder="1" applyAlignment="1" applyProtection="1">
      <alignment horizontal="left" wrapText="1"/>
    </xf>
    <xf numFmtId="0" fontId="2" fillId="2" borderId="11" xfId="0" applyFont="1" applyFill="1" applyBorder="1" applyAlignment="1" applyProtection="1">
      <alignment horizontal="left" wrapText="1"/>
    </xf>
    <xf numFmtId="0" fontId="11" fillId="5" borderId="6" xfId="0" applyFont="1" applyFill="1" applyBorder="1" applyAlignment="1" applyProtection="1">
      <alignment horizontal="center" vertical="center"/>
    </xf>
    <xf numFmtId="0" fontId="11" fillId="5" borderId="7" xfId="0" applyFont="1" applyFill="1" applyBorder="1" applyAlignment="1" applyProtection="1">
      <alignment horizontal="center" vertical="center"/>
    </xf>
    <xf numFmtId="0" fontId="11" fillId="5" borderId="8" xfId="0" applyFont="1" applyFill="1" applyBorder="1" applyAlignment="1" applyProtection="1">
      <alignment horizontal="center" vertical="center"/>
    </xf>
    <xf numFmtId="0" fontId="6" fillId="4" borderId="2" xfId="0" applyFont="1" applyFill="1" applyBorder="1" applyAlignment="1" applyProtection="1">
      <alignment horizontal="left"/>
      <protection locked="0"/>
    </xf>
    <xf numFmtId="0" fontId="6" fillId="4" borderId="4" xfId="0" applyFont="1" applyFill="1" applyBorder="1" applyAlignment="1" applyProtection="1">
      <alignment horizontal="left"/>
      <protection locked="0"/>
    </xf>
    <xf numFmtId="0" fontId="0" fillId="4" borderId="2" xfId="0" applyFill="1" applyBorder="1" applyAlignment="1" applyProtection="1">
      <alignment horizontal="left"/>
      <protection locked="0"/>
    </xf>
    <xf numFmtId="0" fontId="0" fillId="4" borderId="4" xfId="0" applyFill="1" applyBorder="1" applyAlignment="1" applyProtection="1">
      <alignment horizontal="left"/>
      <protection locked="0"/>
    </xf>
    <xf numFmtId="0" fontId="8" fillId="0" borderId="0" xfId="0" applyFont="1" applyBorder="1" applyAlignment="1" applyProtection="1">
      <alignment horizontal="left" wrapText="1"/>
    </xf>
    <xf numFmtId="0" fontId="0" fillId="0" borderId="7" xfId="0" applyBorder="1" applyAlignment="1" applyProtection="1"/>
    <xf numFmtId="0" fontId="0" fillId="0" borderId="8" xfId="0" applyBorder="1" applyAlignment="1" applyProtection="1"/>
    <xf numFmtId="0" fontId="11" fillId="5" borderId="31" xfId="0" applyFont="1" applyFill="1" applyBorder="1" applyAlignment="1" applyProtection="1">
      <alignment horizontal="center" vertical="center"/>
    </xf>
    <xf numFmtId="0" fontId="11" fillId="5" borderId="14" xfId="0" applyFont="1" applyFill="1" applyBorder="1" applyAlignment="1" applyProtection="1">
      <alignment horizontal="center" vertical="center"/>
    </xf>
    <xf numFmtId="0" fontId="11" fillId="5" borderId="32" xfId="0" applyFont="1" applyFill="1" applyBorder="1" applyAlignment="1" applyProtection="1">
      <alignment horizontal="center" vertical="center"/>
    </xf>
    <xf numFmtId="0" fontId="9" fillId="3" borderId="3" xfId="0" applyFont="1" applyFill="1" applyBorder="1" applyAlignment="1" applyProtection="1">
      <alignment horizontal="left"/>
    </xf>
    <xf numFmtId="0" fontId="9" fillId="3" borderId="27" xfId="0" applyFont="1" applyFill="1" applyBorder="1" applyAlignment="1" applyProtection="1">
      <alignment horizontal="left"/>
    </xf>
    <xf numFmtId="0" fontId="12" fillId="5" borderId="33" xfId="0" applyFont="1" applyFill="1" applyBorder="1" applyAlignment="1" applyProtection="1">
      <alignment horizontal="center" wrapText="1"/>
    </xf>
    <xf numFmtId="0" fontId="12" fillId="5" borderId="39" xfId="0" applyFont="1" applyFill="1" applyBorder="1" applyAlignment="1" applyProtection="1">
      <alignment horizontal="center" wrapText="1"/>
    </xf>
    <xf numFmtId="0" fontId="0" fillId="2" borderId="21" xfId="0" applyFill="1" applyBorder="1" applyAlignment="1" applyProtection="1">
      <alignment horizontal="left"/>
    </xf>
    <xf numFmtId="0" fontId="2" fillId="2" borderId="21" xfId="0" applyFont="1" applyFill="1" applyBorder="1" applyAlignment="1" applyProtection="1">
      <alignment horizontal="left"/>
    </xf>
    <xf numFmtId="0" fontId="0" fillId="2" borderId="20" xfId="0" applyFill="1" applyBorder="1" applyAlignment="1" applyProtection="1">
      <alignment horizontal="left"/>
    </xf>
    <xf numFmtId="0" fontId="2" fillId="2" borderId="34" xfId="0" applyFont="1" applyFill="1" applyBorder="1" applyAlignment="1" applyProtection="1">
      <alignment horizontal="left"/>
    </xf>
    <xf numFmtId="0" fontId="2" fillId="2" borderId="49" xfId="0" applyFont="1" applyFill="1" applyBorder="1" applyAlignment="1" applyProtection="1">
      <alignment horizontal="left"/>
    </xf>
    <xf numFmtId="0" fontId="2" fillId="2" borderId="9" xfId="0" applyFont="1" applyFill="1" applyBorder="1" applyAlignment="1" applyProtection="1">
      <alignment horizontal="left"/>
    </xf>
    <xf numFmtId="0" fontId="2" fillId="2" borderId="47" xfId="0" applyFont="1" applyFill="1" applyBorder="1" applyAlignment="1" applyProtection="1">
      <alignment horizontal="left"/>
    </xf>
    <xf numFmtId="0" fontId="7" fillId="0" borderId="0"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2" fillId="2" borderId="20" xfId="0" applyFont="1" applyFill="1" applyBorder="1" applyAlignment="1" applyProtection="1">
      <alignment horizontal="left"/>
    </xf>
    <xf numFmtId="0" fontId="2" fillId="2" borderId="58" xfId="0" applyFont="1" applyFill="1" applyBorder="1" applyAlignment="1" applyProtection="1">
      <alignment horizontal="left"/>
    </xf>
    <xf numFmtId="0" fontId="11" fillId="5" borderId="2" xfId="0" applyFont="1" applyFill="1" applyBorder="1" applyAlignment="1" applyProtection="1">
      <alignment horizontal="center" vertical="center"/>
    </xf>
    <xf numFmtId="0" fontId="11" fillId="5" borderId="3" xfId="0" applyFont="1" applyFill="1" applyBorder="1" applyAlignment="1" applyProtection="1">
      <alignment horizontal="center" vertical="center"/>
    </xf>
    <xf numFmtId="0" fontId="11" fillId="5" borderId="4" xfId="0" applyFont="1" applyFill="1" applyBorder="1" applyAlignment="1" applyProtection="1">
      <alignment horizontal="center" vertical="center"/>
    </xf>
    <xf numFmtId="0" fontId="2" fillId="5" borderId="6" xfId="0" applyFont="1" applyFill="1" applyBorder="1" applyAlignment="1" applyProtection="1">
      <alignment horizontal="center"/>
    </xf>
    <xf numFmtId="0" fontId="2" fillId="5" borderId="7" xfId="0" applyFont="1" applyFill="1" applyBorder="1" applyAlignment="1" applyProtection="1">
      <alignment horizontal="center"/>
    </xf>
    <xf numFmtId="0" fontId="2" fillId="5" borderId="8" xfId="0" applyFont="1" applyFill="1" applyBorder="1" applyAlignment="1" applyProtection="1">
      <alignment horizontal="center"/>
    </xf>
    <xf numFmtId="0" fontId="0" fillId="2" borderId="28" xfId="0" applyFont="1" applyFill="1" applyBorder="1" applyAlignment="1" applyProtection="1">
      <alignment horizontal="left" wrapText="1"/>
    </xf>
    <xf numFmtId="0" fontId="0" fillId="2" borderId="10" xfId="0" applyFont="1" applyFill="1" applyBorder="1" applyAlignment="1" applyProtection="1">
      <alignment horizontal="left" wrapText="1"/>
    </xf>
    <xf numFmtId="0" fontId="0" fillId="2" borderId="11" xfId="0" applyFont="1" applyFill="1" applyBorder="1" applyAlignment="1" applyProtection="1">
      <alignment horizontal="left" wrapText="1"/>
    </xf>
    <xf numFmtId="0" fontId="0" fillId="2" borderId="21" xfId="0" applyFont="1" applyFill="1" applyBorder="1" applyAlignment="1" applyProtection="1">
      <alignment horizontal="left" vertical="top" wrapText="1"/>
    </xf>
    <xf numFmtId="0" fontId="0" fillId="2" borderId="50" xfId="0" applyFont="1" applyFill="1" applyBorder="1" applyAlignment="1" applyProtection="1">
      <alignment horizontal="left" vertical="top" wrapText="1"/>
    </xf>
    <xf numFmtId="0" fontId="0" fillId="2" borderId="46" xfId="0" applyFont="1" applyFill="1" applyBorder="1" applyAlignment="1" applyProtection="1">
      <alignment horizontal="left" vertical="top" wrapText="1"/>
    </xf>
    <xf numFmtId="0" fontId="0" fillId="2" borderId="51" xfId="0" applyFont="1" applyFill="1" applyBorder="1" applyAlignment="1" applyProtection="1">
      <alignment horizontal="left" vertical="top" wrapText="1"/>
    </xf>
    <xf numFmtId="0" fontId="0" fillId="2" borderId="53" xfId="0" applyFont="1" applyFill="1" applyBorder="1" applyAlignment="1" applyProtection="1">
      <alignment horizontal="left" wrapText="1"/>
    </xf>
    <xf numFmtId="0" fontId="0" fillId="2" borderId="43" xfId="0" applyFont="1" applyFill="1" applyBorder="1" applyAlignment="1" applyProtection="1">
      <alignment horizontal="left" wrapText="1"/>
    </xf>
    <xf numFmtId="0" fontId="0" fillId="2" borderId="55" xfId="0" applyFont="1" applyFill="1" applyBorder="1" applyAlignment="1" applyProtection="1">
      <alignment horizontal="left" wrapText="1"/>
    </xf>
    <xf numFmtId="0" fontId="0" fillId="2" borderId="46" xfId="0" applyFont="1" applyFill="1" applyBorder="1" applyAlignment="1" applyProtection="1">
      <alignment horizontal="left"/>
    </xf>
    <xf numFmtId="0" fontId="2" fillId="3" borderId="2" xfId="0" applyFont="1" applyFill="1" applyBorder="1" applyAlignment="1" applyProtection="1">
      <alignment horizontal="left"/>
    </xf>
    <xf numFmtId="0" fontId="2" fillId="3" borderId="3" xfId="0" applyFont="1" applyFill="1" applyBorder="1" applyAlignment="1" applyProtection="1">
      <alignment horizontal="left"/>
    </xf>
    <xf numFmtId="0" fontId="2" fillId="3" borderId="4" xfId="0" applyFont="1" applyFill="1" applyBorder="1" applyAlignment="1" applyProtection="1">
      <alignment horizontal="left"/>
    </xf>
    <xf numFmtId="0" fontId="0" fillId="2" borderId="21" xfId="0" applyFont="1" applyFill="1" applyBorder="1" applyAlignment="1" applyProtection="1">
      <alignment horizontal="left"/>
    </xf>
    <xf numFmtId="0" fontId="0" fillId="2" borderId="50" xfId="0" applyFont="1" applyFill="1" applyBorder="1" applyAlignment="1" applyProtection="1">
      <alignment horizontal="left"/>
    </xf>
    <xf numFmtId="0" fontId="0" fillId="2" borderId="47" xfId="0" applyFont="1" applyFill="1" applyBorder="1" applyAlignment="1" applyProtection="1">
      <alignment horizontal="left" wrapText="1"/>
    </xf>
    <xf numFmtId="0" fontId="0" fillId="2" borderId="51" xfId="0" applyFont="1" applyFill="1" applyBorder="1" applyAlignment="1" applyProtection="1">
      <alignment horizontal="left"/>
    </xf>
    <xf numFmtId="0" fontId="2" fillId="3" borderId="17" xfId="0" applyFont="1" applyFill="1" applyBorder="1" applyAlignment="1" applyProtection="1">
      <alignment horizontal="left" wrapText="1"/>
    </xf>
    <xf numFmtId="0" fontId="2" fillId="3" borderId="18" xfId="0" applyFont="1" applyFill="1" applyBorder="1" applyAlignment="1" applyProtection="1">
      <alignment horizontal="left" wrapText="1"/>
    </xf>
    <xf numFmtId="0" fontId="2" fillId="3" borderId="19" xfId="0" applyFont="1" applyFill="1" applyBorder="1" applyAlignment="1" applyProtection="1">
      <alignment horizontal="left" wrapText="1"/>
    </xf>
    <xf numFmtId="0" fontId="2" fillId="5" borderId="2" xfId="0" applyFont="1" applyFill="1" applyBorder="1" applyAlignment="1" applyProtection="1">
      <alignment horizontal="center"/>
    </xf>
    <xf numFmtId="0" fontId="2" fillId="5" borderId="3" xfId="0" applyFont="1" applyFill="1" applyBorder="1" applyAlignment="1" applyProtection="1">
      <alignment horizontal="center"/>
    </xf>
    <xf numFmtId="0" fontId="2" fillId="5" borderId="4" xfId="0" applyFont="1" applyFill="1" applyBorder="1" applyAlignment="1" applyProtection="1">
      <alignment horizontal="center"/>
    </xf>
    <xf numFmtId="0" fontId="2" fillId="3" borderId="14" xfId="0" applyFont="1" applyFill="1" applyBorder="1" applyAlignment="1" applyProtection="1">
      <alignment horizontal="left"/>
    </xf>
    <xf numFmtId="0" fontId="2" fillId="3" borderId="32" xfId="0" applyFont="1" applyFill="1" applyBorder="1" applyAlignment="1" applyProtection="1">
      <alignment horizontal="left"/>
    </xf>
    <xf numFmtId="0" fontId="0" fillId="2" borderId="37" xfId="0" applyFont="1" applyFill="1" applyBorder="1" applyAlignment="1" applyProtection="1">
      <alignment horizontal="left"/>
    </xf>
    <xf numFmtId="0" fontId="0" fillId="2" borderId="38" xfId="0" applyFont="1" applyFill="1" applyBorder="1" applyAlignment="1" applyProtection="1">
      <alignment horizontal="left"/>
    </xf>
    <xf numFmtId="0" fontId="0" fillId="2" borderId="35" xfId="0" applyFont="1" applyFill="1" applyBorder="1" applyAlignment="1" applyProtection="1">
      <alignment horizontal="left"/>
    </xf>
    <xf numFmtId="0" fontId="0" fillId="2" borderId="49" xfId="0" applyFont="1" applyFill="1" applyBorder="1" applyAlignment="1" applyProtection="1">
      <alignment horizontal="left"/>
    </xf>
    <xf numFmtId="0" fontId="0" fillId="2" borderId="28" xfId="0" applyFill="1" applyBorder="1" applyAlignment="1" applyProtection="1">
      <alignment horizontal="left"/>
    </xf>
    <xf numFmtId="0" fontId="0" fillId="2" borderId="10" xfId="0" applyFill="1" applyBorder="1" applyAlignment="1" applyProtection="1">
      <alignment horizontal="left"/>
    </xf>
    <xf numFmtId="0" fontId="0" fillId="2" borderId="47" xfId="0" applyFill="1" applyBorder="1" applyAlignment="1" applyProtection="1">
      <alignment horizontal="left"/>
    </xf>
    <xf numFmtId="0" fontId="0" fillId="2" borderId="22" xfId="0" applyFill="1" applyBorder="1" applyAlignment="1" applyProtection="1">
      <alignment horizontal="left"/>
    </xf>
    <xf numFmtId="0" fontId="0" fillId="2" borderId="48" xfId="0" applyFill="1" applyBorder="1" applyAlignment="1" applyProtection="1">
      <alignment horizontal="left"/>
    </xf>
    <xf numFmtId="0" fontId="0" fillId="2" borderId="22" xfId="0" applyFont="1" applyFill="1" applyBorder="1" applyAlignment="1" applyProtection="1">
      <alignment horizontal="left"/>
    </xf>
    <xf numFmtId="0" fontId="0" fillId="2" borderId="5" xfId="0" applyFont="1" applyFill="1" applyBorder="1" applyAlignment="1" applyProtection="1">
      <alignment horizontal="left"/>
    </xf>
    <xf numFmtId="0" fontId="0" fillId="2" borderId="48" xfId="0" applyFont="1" applyFill="1" applyBorder="1" applyAlignment="1" applyProtection="1">
      <alignment horizontal="left"/>
    </xf>
  </cellXfs>
  <cellStyles count="9">
    <cellStyle name="Comma" xfId="2" builtinId="3"/>
    <cellStyle name="Comma 2" xfId="6"/>
    <cellStyle name="Currency" xfId="1" builtinId="4"/>
    <cellStyle name="Currency 2" xfId="7"/>
    <cellStyle name="Hyperlink" xfId="8" builtinId="8"/>
    <cellStyle name="Normal" xfId="0" builtinId="0"/>
    <cellStyle name="Normal 2" xfId="4"/>
    <cellStyle name="Percent" xfId="3" builtinId="5"/>
    <cellStyle name="Percent 2" xfId="5"/>
  </cellStyles>
  <dxfs count="0"/>
  <tableStyles count="0" defaultTableStyle="TableStyleMedium2" defaultPivotStyle="PivotStyleLight16"/>
  <colors>
    <mruColors>
      <color rgb="FF9242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4</xdr:row>
      <xdr:rowOff>133350</xdr:rowOff>
    </xdr:from>
    <xdr:to>
      <xdr:col>13</xdr:col>
      <xdr:colOff>56173</xdr:colOff>
      <xdr:row>31</xdr:row>
      <xdr:rowOff>37469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61925" y="895350"/>
          <a:ext cx="7819048" cy="50476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ba.gov/sites/default/files/2021-01/PPP%20--%20Forgiveness%20Application%20and%20Instructions%20--%203508%20%281.19.2021%29-508.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27" sqref="R27"/>
    </sheetView>
  </sheetViews>
  <sheetFormatPr defaultColWidth="8.85546875" defaultRowHeight="15" x14ac:dyDescent="0.25"/>
  <sheetData/>
  <sheetProtection selectLockedCells="1" selectUnlockedCell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P159"/>
  <sheetViews>
    <sheetView showGridLines="0" tabSelected="1" zoomScaleNormal="100" workbookViewId="0">
      <selection activeCell="D14" sqref="D14:X14"/>
    </sheetView>
  </sheetViews>
  <sheetFormatPr defaultRowHeight="15" x14ac:dyDescent="0.25"/>
  <cols>
    <col min="1" max="1" width="9.140625" style="40"/>
    <col min="2" max="25" width="9.140625" style="1"/>
    <col min="26" max="94" width="9.140625" style="40"/>
    <col min="95" max="16384" width="9.140625" style="1"/>
  </cols>
  <sheetData>
    <row r="1" spans="2:25" s="40" customFormat="1" ht="15.75" thickBot="1" x14ac:dyDescent="0.3"/>
    <row r="2" spans="2:25" x14ac:dyDescent="0.25">
      <c r="B2" s="41"/>
      <c r="C2" s="42"/>
      <c r="D2" s="42"/>
      <c r="E2" s="42"/>
      <c r="F2" s="42"/>
      <c r="G2" s="42"/>
      <c r="H2" s="42"/>
      <c r="I2" s="42"/>
      <c r="J2" s="42"/>
      <c r="K2" s="42"/>
      <c r="L2" s="42"/>
      <c r="M2" s="42"/>
      <c r="N2" s="42"/>
      <c r="O2" s="42"/>
      <c r="P2" s="42"/>
      <c r="Q2" s="42"/>
      <c r="R2" s="42"/>
      <c r="S2" s="42"/>
      <c r="T2" s="42"/>
      <c r="U2" s="42"/>
      <c r="V2" s="42"/>
      <c r="W2" s="42"/>
      <c r="X2" s="42"/>
      <c r="Y2" s="43"/>
    </row>
    <row r="3" spans="2:25" ht="51" customHeight="1" x14ac:dyDescent="0.25">
      <c r="B3" s="44"/>
      <c r="C3" s="224" t="s">
        <v>101</v>
      </c>
      <c r="D3" s="224"/>
      <c r="E3" s="224"/>
      <c r="F3" s="224"/>
      <c r="G3" s="224"/>
      <c r="H3" s="224"/>
      <c r="I3" s="224"/>
      <c r="J3" s="224"/>
      <c r="K3" s="224"/>
      <c r="L3" s="224"/>
      <c r="M3" s="224"/>
      <c r="N3" s="224"/>
      <c r="O3" s="224"/>
      <c r="P3" s="224"/>
      <c r="Q3" s="224"/>
      <c r="R3" s="224"/>
      <c r="S3" s="224"/>
      <c r="T3" s="224"/>
      <c r="U3" s="224"/>
      <c r="V3" s="224"/>
      <c r="W3" s="224"/>
      <c r="X3" s="224"/>
      <c r="Y3" s="45"/>
    </row>
    <row r="4" spans="2:25" ht="15.75" x14ac:dyDescent="0.25">
      <c r="B4" s="44"/>
      <c r="C4" s="139"/>
      <c r="D4" s="139"/>
      <c r="E4" s="139"/>
      <c r="F4" s="139"/>
      <c r="G4" s="139"/>
      <c r="H4" s="139"/>
      <c r="I4" s="139"/>
      <c r="J4" s="139"/>
      <c r="K4" s="139"/>
      <c r="L4" s="139"/>
      <c r="M4" s="139"/>
      <c r="N4" s="139"/>
      <c r="O4" s="139"/>
      <c r="P4" s="139"/>
      <c r="Q4" s="139"/>
      <c r="R4" s="139"/>
      <c r="S4" s="139"/>
      <c r="T4" s="139"/>
      <c r="U4" s="139"/>
      <c r="V4" s="139"/>
      <c r="W4" s="139"/>
      <c r="X4" s="139"/>
      <c r="Y4" s="45"/>
    </row>
    <row r="5" spans="2:25" ht="66.75" customHeight="1" x14ac:dyDescent="0.25">
      <c r="B5" s="44"/>
      <c r="C5" s="140" t="s">
        <v>93</v>
      </c>
      <c r="D5" s="224" t="s">
        <v>102</v>
      </c>
      <c r="E5" s="224"/>
      <c r="F5" s="224"/>
      <c r="G5" s="224"/>
      <c r="H5" s="224"/>
      <c r="I5" s="224"/>
      <c r="J5" s="224"/>
      <c r="K5" s="224"/>
      <c r="L5" s="224"/>
      <c r="M5" s="224"/>
      <c r="N5" s="224"/>
      <c r="O5" s="224"/>
      <c r="P5" s="224"/>
      <c r="Q5" s="224"/>
      <c r="R5" s="224"/>
      <c r="S5" s="224"/>
      <c r="T5" s="224"/>
      <c r="U5" s="224"/>
      <c r="V5" s="224"/>
      <c r="W5" s="224"/>
      <c r="X5" s="224"/>
      <c r="Y5" s="45"/>
    </row>
    <row r="6" spans="2:25" ht="15.75" x14ac:dyDescent="0.25">
      <c r="B6" s="44"/>
      <c r="C6" s="139"/>
      <c r="D6" s="139"/>
      <c r="E6" s="139"/>
      <c r="F6" s="139"/>
      <c r="G6" s="139"/>
      <c r="H6" s="139"/>
      <c r="I6" s="139"/>
      <c r="J6" s="139"/>
      <c r="K6" s="139"/>
      <c r="L6" s="139"/>
      <c r="M6" s="139"/>
      <c r="N6" s="139"/>
      <c r="O6" s="139"/>
      <c r="P6" s="139"/>
      <c r="Q6" s="139"/>
      <c r="R6" s="139"/>
      <c r="S6" s="139"/>
      <c r="T6" s="139"/>
      <c r="U6" s="139"/>
      <c r="V6" s="139"/>
      <c r="W6" s="139"/>
      <c r="X6" s="139"/>
      <c r="Y6" s="45"/>
    </row>
    <row r="7" spans="2:25" ht="60.75" customHeight="1" x14ac:dyDescent="0.25">
      <c r="B7" s="44"/>
      <c r="C7" s="141" t="s">
        <v>94</v>
      </c>
      <c r="D7" s="226" t="s">
        <v>246</v>
      </c>
      <c r="E7" s="226"/>
      <c r="F7" s="226"/>
      <c r="G7" s="226"/>
      <c r="H7" s="226"/>
      <c r="I7" s="226"/>
      <c r="J7" s="226"/>
      <c r="K7" s="226"/>
      <c r="L7" s="226"/>
      <c r="M7" s="226"/>
      <c r="N7" s="226"/>
      <c r="O7" s="226"/>
      <c r="P7" s="226"/>
      <c r="Q7" s="226"/>
      <c r="R7" s="226"/>
      <c r="S7" s="226"/>
      <c r="T7" s="226"/>
      <c r="U7" s="226"/>
      <c r="V7" s="226"/>
      <c r="W7" s="226"/>
      <c r="X7" s="226"/>
      <c r="Y7" s="45"/>
    </row>
    <row r="8" spans="2:25" ht="15.75" x14ac:dyDescent="0.25">
      <c r="B8" s="44"/>
      <c r="C8" s="139"/>
      <c r="D8" s="139"/>
      <c r="E8" s="139"/>
      <c r="F8" s="139"/>
      <c r="G8" s="139"/>
      <c r="H8" s="139"/>
      <c r="I8" s="139"/>
      <c r="J8" s="139"/>
      <c r="K8" s="139"/>
      <c r="L8" s="139"/>
      <c r="M8" s="139"/>
      <c r="N8" s="139"/>
      <c r="O8" s="139"/>
      <c r="P8" s="139"/>
      <c r="Q8" s="139"/>
      <c r="R8" s="139"/>
      <c r="S8" s="139"/>
      <c r="T8" s="139"/>
      <c r="U8" s="139"/>
      <c r="V8" s="139"/>
      <c r="W8" s="139"/>
      <c r="X8" s="139"/>
      <c r="Y8" s="45"/>
    </row>
    <row r="9" spans="2:25" ht="54" customHeight="1" x14ac:dyDescent="0.25">
      <c r="B9" s="44"/>
      <c r="C9" s="141" t="s">
        <v>95</v>
      </c>
      <c r="D9" s="224" t="s">
        <v>196</v>
      </c>
      <c r="E9" s="224"/>
      <c r="F9" s="224"/>
      <c r="G9" s="224"/>
      <c r="H9" s="224"/>
      <c r="I9" s="224"/>
      <c r="J9" s="224"/>
      <c r="K9" s="224"/>
      <c r="L9" s="224"/>
      <c r="M9" s="224"/>
      <c r="N9" s="224"/>
      <c r="O9" s="224"/>
      <c r="P9" s="224"/>
      <c r="Q9" s="224"/>
      <c r="R9" s="224"/>
      <c r="S9" s="224"/>
      <c r="T9" s="224"/>
      <c r="U9" s="224"/>
      <c r="V9" s="224"/>
      <c r="W9" s="224"/>
      <c r="X9" s="224"/>
      <c r="Y9" s="45"/>
    </row>
    <row r="10" spans="2:25" ht="15.75" x14ac:dyDescent="0.25">
      <c r="B10" s="44"/>
      <c r="C10" s="139"/>
      <c r="D10" s="139"/>
      <c r="E10" s="139"/>
      <c r="F10" s="139"/>
      <c r="G10" s="139"/>
      <c r="H10" s="139"/>
      <c r="I10" s="139"/>
      <c r="J10" s="139"/>
      <c r="K10" s="139"/>
      <c r="L10" s="139"/>
      <c r="M10" s="139"/>
      <c r="N10" s="139"/>
      <c r="O10" s="139"/>
      <c r="P10" s="139"/>
      <c r="Q10" s="139"/>
      <c r="R10" s="139"/>
      <c r="S10" s="139"/>
      <c r="T10" s="139"/>
      <c r="U10" s="139"/>
      <c r="V10" s="139"/>
      <c r="W10" s="139"/>
      <c r="X10" s="139"/>
      <c r="Y10" s="45"/>
    </row>
    <row r="11" spans="2:25" ht="65.25" customHeight="1" x14ac:dyDescent="0.25">
      <c r="B11" s="44"/>
      <c r="C11" s="141" t="s">
        <v>96</v>
      </c>
      <c r="D11" s="224" t="s">
        <v>252</v>
      </c>
      <c r="E11" s="224"/>
      <c r="F11" s="224"/>
      <c r="G11" s="224"/>
      <c r="H11" s="224"/>
      <c r="I11" s="224"/>
      <c r="J11" s="224"/>
      <c r="K11" s="224"/>
      <c r="L11" s="224"/>
      <c r="M11" s="224"/>
      <c r="N11" s="224"/>
      <c r="O11" s="224"/>
      <c r="P11" s="224"/>
      <c r="Q11" s="224"/>
      <c r="R11" s="224"/>
      <c r="S11" s="224"/>
      <c r="T11" s="224"/>
      <c r="U11" s="224"/>
      <c r="V11" s="224"/>
      <c r="W11" s="224"/>
      <c r="X11" s="224"/>
      <c r="Y11" s="45"/>
    </row>
    <row r="12" spans="2:25" ht="15.75" x14ac:dyDescent="0.25">
      <c r="B12" s="44"/>
      <c r="C12" s="139"/>
      <c r="D12" s="142"/>
      <c r="E12" s="139"/>
      <c r="F12" s="139"/>
      <c r="G12" s="139"/>
      <c r="H12" s="139"/>
      <c r="I12" s="139"/>
      <c r="J12" s="139"/>
      <c r="K12" s="139"/>
      <c r="L12" s="139"/>
      <c r="M12" s="139"/>
      <c r="N12" s="139"/>
      <c r="O12" s="139"/>
      <c r="P12" s="139"/>
      <c r="Q12" s="139"/>
      <c r="R12" s="139"/>
      <c r="S12" s="139"/>
      <c r="T12" s="139"/>
      <c r="U12" s="139"/>
      <c r="V12" s="139"/>
      <c r="W12" s="139"/>
      <c r="X12" s="139"/>
      <c r="Y12" s="45"/>
    </row>
    <row r="13" spans="2:25" ht="15.75" x14ac:dyDescent="0.25">
      <c r="B13" s="44"/>
      <c r="C13" s="139"/>
      <c r="D13" s="139"/>
      <c r="E13" s="139"/>
      <c r="F13" s="139"/>
      <c r="G13" s="139"/>
      <c r="H13" s="139"/>
      <c r="I13" s="139"/>
      <c r="J13" s="139"/>
      <c r="K13" s="139"/>
      <c r="L13" s="139"/>
      <c r="M13" s="139"/>
      <c r="N13" s="139"/>
      <c r="O13" s="139"/>
      <c r="P13" s="139"/>
      <c r="Q13" s="139"/>
      <c r="R13" s="139"/>
      <c r="S13" s="139"/>
      <c r="T13" s="139"/>
      <c r="U13" s="139"/>
      <c r="V13" s="139"/>
      <c r="W13" s="139"/>
      <c r="X13" s="139"/>
      <c r="Y13" s="45"/>
    </row>
    <row r="14" spans="2:25" ht="48" customHeight="1" x14ac:dyDescent="0.25">
      <c r="B14" s="44"/>
      <c r="C14" s="141" t="s">
        <v>97</v>
      </c>
      <c r="D14" s="224" t="s">
        <v>103</v>
      </c>
      <c r="E14" s="224"/>
      <c r="F14" s="224"/>
      <c r="G14" s="224"/>
      <c r="H14" s="224"/>
      <c r="I14" s="224"/>
      <c r="J14" s="224"/>
      <c r="K14" s="224"/>
      <c r="L14" s="224"/>
      <c r="M14" s="224"/>
      <c r="N14" s="224"/>
      <c r="O14" s="224"/>
      <c r="P14" s="224"/>
      <c r="Q14" s="224"/>
      <c r="R14" s="224"/>
      <c r="S14" s="224"/>
      <c r="T14" s="224"/>
      <c r="U14" s="224"/>
      <c r="V14" s="224"/>
      <c r="W14" s="224"/>
      <c r="X14" s="224"/>
      <c r="Y14" s="45"/>
    </row>
    <row r="15" spans="2:25" ht="15.75" x14ac:dyDescent="0.25">
      <c r="B15" s="44"/>
      <c r="C15" s="139"/>
      <c r="D15" s="139"/>
      <c r="E15" s="139"/>
      <c r="F15" s="139"/>
      <c r="G15" s="139"/>
      <c r="H15" s="139"/>
      <c r="I15" s="139"/>
      <c r="J15" s="139"/>
      <c r="K15" s="139"/>
      <c r="L15" s="139"/>
      <c r="M15" s="139"/>
      <c r="N15" s="139"/>
      <c r="O15" s="139"/>
      <c r="P15" s="139"/>
      <c r="Q15" s="139"/>
      <c r="R15" s="139"/>
      <c r="S15" s="139"/>
      <c r="T15" s="139"/>
      <c r="U15" s="139"/>
      <c r="V15" s="139"/>
      <c r="W15" s="139"/>
      <c r="X15" s="139"/>
      <c r="Y15" s="45"/>
    </row>
    <row r="16" spans="2:25" ht="58.5" customHeight="1" x14ac:dyDescent="0.25">
      <c r="B16" s="44"/>
      <c r="C16" s="140" t="s">
        <v>98</v>
      </c>
      <c r="D16" s="224" t="s">
        <v>197</v>
      </c>
      <c r="E16" s="224"/>
      <c r="F16" s="224"/>
      <c r="G16" s="224"/>
      <c r="H16" s="224"/>
      <c r="I16" s="224"/>
      <c r="J16" s="224"/>
      <c r="K16" s="224"/>
      <c r="L16" s="224"/>
      <c r="M16" s="224"/>
      <c r="N16" s="224"/>
      <c r="O16" s="224"/>
      <c r="P16" s="224"/>
      <c r="Q16" s="224"/>
      <c r="R16" s="224"/>
      <c r="S16" s="224"/>
      <c r="T16" s="224"/>
      <c r="U16" s="224"/>
      <c r="V16" s="224"/>
      <c r="W16" s="224"/>
      <c r="X16" s="224"/>
      <c r="Y16" s="45"/>
    </row>
    <row r="17" spans="2:25" ht="15.75" x14ac:dyDescent="0.25">
      <c r="B17" s="44"/>
      <c r="C17" s="139"/>
      <c r="D17" s="139"/>
      <c r="E17" s="139"/>
      <c r="F17" s="139"/>
      <c r="G17" s="139"/>
      <c r="H17" s="139"/>
      <c r="I17" s="139"/>
      <c r="J17" s="139"/>
      <c r="K17" s="139"/>
      <c r="L17" s="139"/>
      <c r="M17" s="139"/>
      <c r="N17" s="139"/>
      <c r="O17" s="139"/>
      <c r="P17" s="139"/>
      <c r="Q17" s="139"/>
      <c r="R17" s="139"/>
      <c r="S17" s="139"/>
      <c r="T17" s="139"/>
      <c r="U17" s="139"/>
      <c r="V17" s="139"/>
      <c r="W17" s="139"/>
      <c r="X17" s="139"/>
      <c r="Y17" s="45"/>
    </row>
    <row r="18" spans="2:25" ht="15.75" x14ac:dyDescent="0.25">
      <c r="B18" s="44"/>
      <c r="C18" s="143" t="s">
        <v>99</v>
      </c>
      <c r="D18" s="224" t="s">
        <v>100</v>
      </c>
      <c r="E18" s="224"/>
      <c r="F18" s="224"/>
      <c r="G18" s="224"/>
      <c r="H18" s="224"/>
      <c r="I18" s="224"/>
      <c r="J18" s="224"/>
      <c r="K18" s="224"/>
      <c r="L18" s="224"/>
      <c r="M18" s="224"/>
      <c r="N18" s="224"/>
      <c r="O18" s="224"/>
      <c r="P18" s="224"/>
      <c r="Q18" s="224"/>
      <c r="R18" s="224"/>
      <c r="S18" s="224"/>
      <c r="T18" s="224"/>
      <c r="U18" s="224"/>
      <c r="V18" s="224"/>
      <c r="W18" s="224"/>
      <c r="X18" s="224"/>
      <c r="Y18" s="45"/>
    </row>
    <row r="19" spans="2:25" ht="15.75" x14ac:dyDescent="0.25">
      <c r="B19" s="44"/>
      <c r="C19" s="139"/>
      <c r="D19" s="139"/>
      <c r="E19" s="139"/>
      <c r="F19" s="139"/>
      <c r="G19" s="139"/>
      <c r="H19" s="139"/>
      <c r="I19" s="139"/>
      <c r="J19" s="139"/>
      <c r="K19" s="139"/>
      <c r="L19" s="139"/>
      <c r="M19" s="139"/>
      <c r="N19" s="139"/>
      <c r="O19" s="139"/>
      <c r="P19" s="139"/>
      <c r="Q19" s="139"/>
      <c r="R19" s="139"/>
      <c r="S19" s="139"/>
      <c r="T19" s="139"/>
      <c r="U19" s="139"/>
      <c r="V19" s="139"/>
      <c r="W19" s="139"/>
      <c r="X19" s="139"/>
      <c r="Y19" s="45"/>
    </row>
    <row r="20" spans="2:25" ht="15.75" x14ac:dyDescent="0.25">
      <c r="B20" s="44"/>
      <c r="C20" s="139"/>
      <c r="D20" s="139"/>
      <c r="E20" s="139"/>
      <c r="F20" s="139"/>
      <c r="G20" s="139"/>
      <c r="H20" s="139"/>
      <c r="I20" s="139"/>
      <c r="J20" s="139"/>
      <c r="K20" s="139"/>
      <c r="L20" s="139"/>
      <c r="M20" s="139"/>
      <c r="N20" s="139"/>
      <c r="O20" s="139"/>
      <c r="P20" s="139"/>
      <c r="Q20" s="139"/>
      <c r="R20" s="139"/>
      <c r="S20" s="139"/>
      <c r="T20" s="139"/>
      <c r="U20" s="139"/>
      <c r="V20" s="139"/>
      <c r="W20" s="139"/>
      <c r="X20" s="139"/>
      <c r="Y20" s="45"/>
    </row>
    <row r="21" spans="2:25" ht="15.75" x14ac:dyDescent="0.25">
      <c r="B21" s="44"/>
      <c r="C21" s="225" t="s">
        <v>141</v>
      </c>
      <c r="D21" s="225"/>
      <c r="E21" s="225"/>
      <c r="F21" s="225"/>
      <c r="G21" s="225"/>
      <c r="H21" s="225"/>
      <c r="I21" s="225"/>
      <c r="J21" s="225"/>
      <c r="K21" s="225"/>
      <c r="L21" s="225"/>
      <c r="M21" s="225"/>
      <c r="N21" s="225"/>
      <c r="O21" s="225"/>
      <c r="P21" s="225"/>
      <c r="Q21" s="225"/>
      <c r="R21" s="225"/>
      <c r="S21" s="225"/>
      <c r="T21" s="225"/>
      <c r="U21" s="225"/>
      <c r="V21" s="225"/>
      <c r="W21" s="225"/>
      <c r="X21" s="225"/>
      <c r="Y21" s="45"/>
    </row>
    <row r="22" spans="2:25" ht="15.75" thickBot="1" x14ac:dyDescent="0.3">
      <c r="B22" s="47"/>
      <c r="C22" s="48"/>
      <c r="D22" s="48"/>
      <c r="E22" s="48"/>
      <c r="F22" s="48"/>
      <c r="G22" s="48"/>
      <c r="H22" s="48"/>
      <c r="I22" s="48"/>
      <c r="J22" s="48"/>
      <c r="K22" s="48"/>
      <c r="L22" s="48"/>
      <c r="M22" s="48"/>
      <c r="N22" s="48"/>
      <c r="O22" s="48"/>
      <c r="P22" s="48"/>
      <c r="Q22" s="48"/>
      <c r="R22" s="48"/>
      <c r="S22" s="48"/>
      <c r="T22" s="48"/>
      <c r="U22" s="48"/>
      <c r="V22" s="48"/>
      <c r="W22" s="48"/>
      <c r="X22" s="48"/>
      <c r="Y22" s="49"/>
    </row>
    <row r="23" spans="2:25" s="40" customFormat="1" x14ac:dyDescent="0.25"/>
    <row r="24" spans="2:25" s="40" customFormat="1" x14ac:dyDescent="0.25"/>
    <row r="25" spans="2:25" s="40" customFormat="1" x14ac:dyDescent="0.25"/>
    <row r="26" spans="2:25" s="40" customFormat="1" x14ac:dyDescent="0.25"/>
    <row r="27" spans="2:25" s="40" customFormat="1" x14ac:dyDescent="0.25"/>
    <row r="28" spans="2:25" s="40" customFormat="1" x14ac:dyDescent="0.25"/>
    <row r="29" spans="2:25" s="40" customFormat="1" x14ac:dyDescent="0.25"/>
    <row r="30" spans="2:25" s="40" customFormat="1" x14ac:dyDescent="0.25"/>
    <row r="31" spans="2:25" s="40" customFormat="1" x14ac:dyDescent="0.25"/>
    <row r="32" spans="2:25" s="40" customFormat="1" x14ac:dyDescent="0.25"/>
    <row r="33" s="40" customFormat="1" x14ac:dyDescent="0.25"/>
    <row r="34" s="40" customFormat="1" x14ac:dyDescent="0.25"/>
    <row r="35" s="40" customFormat="1" x14ac:dyDescent="0.25"/>
    <row r="36" s="40" customFormat="1" x14ac:dyDescent="0.25"/>
    <row r="37" s="40" customFormat="1" x14ac:dyDescent="0.25"/>
    <row r="38" s="40" customFormat="1" x14ac:dyDescent="0.25"/>
    <row r="39" s="40" customFormat="1" x14ac:dyDescent="0.25"/>
    <row r="40" s="40" customFormat="1" x14ac:dyDescent="0.25"/>
    <row r="41" s="40" customFormat="1" x14ac:dyDescent="0.25"/>
    <row r="42" s="40" customFormat="1" x14ac:dyDescent="0.25"/>
    <row r="43" s="40" customFormat="1" x14ac:dyDescent="0.25"/>
    <row r="44" s="40" customFormat="1" x14ac:dyDescent="0.25"/>
    <row r="45" s="40" customFormat="1" x14ac:dyDescent="0.25"/>
    <row r="46" s="40" customFormat="1" x14ac:dyDescent="0.25"/>
    <row r="47" s="40" customFormat="1" x14ac:dyDescent="0.25"/>
    <row r="48" s="40" customFormat="1" x14ac:dyDescent="0.25"/>
    <row r="49" s="40" customFormat="1" x14ac:dyDescent="0.25"/>
    <row r="50" s="40" customFormat="1" x14ac:dyDescent="0.25"/>
    <row r="51" s="40" customFormat="1" x14ac:dyDescent="0.25"/>
    <row r="52" s="40" customFormat="1" x14ac:dyDescent="0.25"/>
    <row r="53" s="40" customFormat="1" x14ac:dyDescent="0.25"/>
    <row r="54" s="40" customFormat="1" x14ac:dyDescent="0.25"/>
    <row r="55" s="40" customFormat="1" x14ac:dyDescent="0.25"/>
    <row r="56" s="40" customFormat="1" x14ac:dyDescent="0.25"/>
    <row r="57" s="40" customFormat="1" x14ac:dyDescent="0.25"/>
    <row r="58" s="40" customFormat="1" x14ac:dyDescent="0.25"/>
    <row r="59" s="40" customFormat="1" x14ac:dyDescent="0.25"/>
    <row r="60" s="40" customFormat="1" x14ac:dyDescent="0.25"/>
    <row r="61" s="40" customFormat="1" x14ac:dyDescent="0.25"/>
    <row r="62" s="40" customFormat="1" x14ac:dyDescent="0.25"/>
    <row r="63" s="40" customFormat="1" x14ac:dyDescent="0.25"/>
    <row r="64" s="40" customFormat="1" x14ac:dyDescent="0.25"/>
    <row r="65" s="40" customFormat="1" x14ac:dyDescent="0.25"/>
    <row r="66" s="40" customFormat="1" x14ac:dyDescent="0.25"/>
    <row r="67" s="40" customFormat="1" x14ac:dyDescent="0.25"/>
    <row r="68" s="40" customFormat="1" x14ac:dyDescent="0.25"/>
    <row r="69" s="40" customFormat="1" x14ac:dyDescent="0.25"/>
    <row r="70" s="40" customFormat="1" x14ac:dyDescent="0.25"/>
    <row r="71" s="40" customFormat="1" x14ac:dyDescent="0.25"/>
    <row r="72" s="40" customFormat="1" x14ac:dyDescent="0.25"/>
    <row r="73" s="40" customFormat="1" x14ac:dyDescent="0.25"/>
    <row r="74" s="40" customFormat="1" x14ac:dyDescent="0.25"/>
    <row r="75" s="40" customFormat="1" x14ac:dyDescent="0.25"/>
    <row r="76" s="40" customFormat="1" x14ac:dyDescent="0.25"/>
    <row r="77" s="40" customFormat="1" x14ac:dyDescent="0.25"/>
    <row r="78" s="40" customFormat="1" x14ac:dyDescent="0.25"/>
    <row r="79" s="40" customFormat="1" x14ac:dyDescent="0.25"/>
    <row r="80" s="40" customFormat="1" x14ac:dyDescent="0.25"/>
    <row r="81" s="40" customFormat="1" x14ac:dyDescent="0.25"/>
    <row r="82" s="40" customFormat="1" x14ac:dyDescent="0.25"/>
    <row r="83" s="40" customFormat="1" x14ac:dyDescent="0.25"/>
    <row r="84" s="40" customFormat="1" x14ac:dyDescent="0.25"/>
    <row r="85" s="40" customFormat="1" x14ac:dyDescent="0.25"/>
    <row r="86" s="40" customFormat="1" x14ac:dyDescent="0.25"/>
    <row r="87" s="40" customFormat="1" x14ac:dyDescent="0.25"/>
    <row r="88" s="40" customFormat="1" x14ac:dyDescent="0.25"/>
    <row r="89" s="40" customFormat="1" x14ac:dyDescent="0.25"/>
    <row r="90" s="40" customFormat="1" x14ac:dyDescent="0.25"/>
    <row r="91" s="40" customFormat="1" x14ac:dyDescent="0.25"/>
    <row r="92" s="40" customFormat="1" x14ac:dyDescent="0.25"/>
    <row r="93" s="40" customFormat="1" x14ac:dyDescent="0.25"/>
    <row r="94" s="40" customFormat="1" x14ac:dyDescent="0.25"/>
    <row r="95" s="40" customFormat="1" x14ac:dyDescent="0.25"/>
    <row r="96" s="40" customFormat="1" x14ac:dyDescent="0.25"/>
    <row r="97" s="40" customFormat="1" x14ac:dyDescent="0.25"/>
    <row r="98" s="40" customFormat="1" x14ac:dyDescent="0.25"/>
    <row r="99" s="40" customFormat="1" x14ac:dyDescent="0.25"/>
    <row r="100" s="40" customFormat="1" x14ac:dyDescent="0.25"/>
    <row r="101" s="40" customFormat="1" x14ac:dyDescent="0.25"/>
    <row r="102" s="40" customFormat="1" x14ac:dyDescent="0.25"/>
    <row r="103" s="40" customFormat="1" x14ac:dyDescent="0.25"/>
    <row r="104" s="40" customFormat="1" x14ac:dyDescent="0.25"/>
    <row r="105" s="40" customFormat="1" x14ac:dyDescent="0.25"/>
    <row r="106" s="40" customFormat="1" x14ac:dyDescent="0.25"/>
    <row r="107" s="40" customFormat="1" x14ac:dyDescent="0.25"/>
    <row r="108" s="40" customFormat="1" x14ac:dyDescent="0.25"/>
    <row r="109" s="40" customFormat="1" x14ac:dyDescent="0.25"/>
    <row r="110" s="40" customFormat="1" x14ac:dyDescent="0.25"/>
    <row r="111" s="40" customFormat="1" x14ac:dyDescent="0.25"/>
    <row r="112" s="40" customFormat="1" x14ac:dyDescent="0.25"/>
    <row r="113" s="40" customFormat="1" x14ac:dyDescent="0.25"/>
    <row r="114" s="40" customFormat="1" x14ac:dyDescent="0.25"/>
    <row r="115" s="40" customFormat="1" x14ac:dyDescent="0.25"/>
    <row r="116" s="40" customFormat="1" x14ac:dyDescent="0.25"/>
    <row r="117" s="40" customFormat="1" x14ac:dyDescent="0.25"/>
    <row r="118" s="40" customFormat="1" x14ac:dyDescent="0.25"/>
    <row r="119" s="40" customFormat="1" x14ac:dyDescent="0.25"/>
    <row r="120" s="40" customFormat="1" x14ac:dyDescent="0.25"/>
    <row r="121" s="40" customFormat="1" x14ac:dyDescent="0.25"/>
    <row r="122" s="40" customFormat="1" x14ac:dyDescent="0.25"/>
    <row r="123" s="40" customFormat="1" x14ac:dyDescent="0.25"/>
    <row r="124" s="40" customFormat="1" x14ac:dyDescent="0.25"/>
    <row r="125" s="40" customFormat="1" x14ac:dyDescent="0.25"/>
    <row r="126" s="40" customFormat="1" x14ac:dyDescent="0.25"/>
    <row r="127" s="40" customFormat="1" x14ac:dyDescent="0.25"/>
    <row r="128" s="40" customFormat="1" x14ac:dyDescent="0.25"/>
    <row r="129" s="40" customFormat="1" x14ac:dyDescent="0.25"/>
    <row r="130" s="40" customFormat="1" x14ac:dyDescent="0.25"/>
    <row r="131" s="40" customFormat="1" x14ac:dyDescent="0.25"/>
    <row r="132" s="40" customFormat="1" x14ac:dyDescent="0.25"/>
    <row r="133" s="40" customFormat="1" x14ac:dyDescent="0.25"/>
    <row r="134" s="40" customFormat="1" x14ac:dyDescent="0.25"/>
    <row r="135" s="40" customFormat="1" x14ac:dyDescent="0.25"/>
    <row r="136" s="40" customFormat="1" x14ac:dyDescent="0.25"/>
    <row r="137" s="40" customFormat="1" x14ac:dyDescent="0.25"/>
    <row r="138" s="40" customFormat="1" x14ac:dyDescent="0.25"/>
    <row r="139" s="40" customFormat="1" x14ac:dyDescent="0.25"/>
    <row r="140" s="40" customFormat="1" x14ac:dyDescent="0.25"/>
    <row r="141" s="40" customFormat="1" x14ac:dyDescent="0.25"/>
    <row r="142" s="40" customFormat="1" x14ac:dyDescent="0.25"/>
    <row r="143" s="40" customFormat="1" x14ac:dyDescent="0.25"/>
    <row r="144" s="40" customFormat="1" x14ac:dyDescent="0.25"/>
    <row r="145" s="40" customFormat="1" x14ac:dyDescent="0.25"/>
    <row r="146" s="40" customFormat="1" x14ac:dyDescent="0.25"/>
    <row r="147" s="40" customFormat="1" x14ac:dyDescent="0.25"/>
    <row r="148" s="40" customFormat="1" x14ac:dyDescent="0.25"/>
    <row r="149" s="40" customFormat="1" x14ac:dyDescent="0.25"/>
    <row r="150" s="40" customFormat="1" x14ac:dyDescent="0.25"/>
    <row r="151" s="40" customFormat="1" x14ac:dyDescent="0.25"/>
    <row r="152" s="40" customFormat="1" x14ac:dyDescent="0.25"/>
    <row r="153" s="40" customFormat="1" x14ac:dyDescent="0.25"/>
    <row r="154" s="40" customFormat="1" x14ac:dyDescent="0.25"/>
    <row r="155" s="40" customFormat="1" x14ac:dyDescent="0.25"/>
    <row r="156" s="40" customFormat="1" x14ac:dyDescent="0.25"/>
    <row r="157" s="40" customFormat="1" x14ac:dyDescent="0.25"/>
    <row r="158" s="40" customFormat="1" x14ac:dyDescent="0.25"/>
    <row r="159" s="40" customFormat="1" x14ac:dyDescent="0.25"/>
  </sheetData>
  <sheetProtection algorithmName="SHA-512" hashValue="oMiGI9V/Cuhoxj1aJl7jzpsswQUqgNb60jR1lVa8L7thYcTLkGDBGI0jl6kd4UelJvz8UAwwSnmCINkE4f34xQ==" saltValue="PeW5WDbTGFPgZHSgAmacwg==" spinCount="100000" sheet="1" selectLockedCells="1" selectUnlockedCells="1"/>
  <mergeCells count="9">
    <mergeCell ref="C3:X3"/>
    <mergeCell ref="D14:X14"/>
    <mergeCell ref="D16:X16"/>
    <mergeCell ref="D18:X18"/>
    <mergeCell ref="C21:X21"/>
    <mergeCell ref="D5:X5"/>
    <mergeCell ref="D7:X7"/>
    <mergeCell ref="D9:X9"/>
    <mergeCell ref="D11:X11"/>
  </mergeCells>
  <pageMargins left="0.7" right="0.7" top="0.75" bottom="0.75" header="0.3" footer="0.3"/>
  <pageSetup scale="41"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70"/>
  <sheetViews>
    <sheetView showGridLines="0" topLeftCell="A7" zoomScaleNormal="100" workbookViewId="0">
      <selection activeCell="T7" sqref="T7"/>
    </sheetView>
  </sheetViews>
  <sheetFormatPr defaultRowHeight="15" x14ac:dyDescent="0.25"/>
  <cols>
    <col min="1" max="1" width="9.140625" style="189"/>
    <col min="3" max="3" width="34.5703125" customWidth="1"/>
    <col min="4" max="4" width="9.7109375" customWidth="1"/>
    <col min="15" max="15" width="8.85546875" customWidth="1"/>
    <col min="18" max="33" width="9.140625" style="189"/>
  </cols>
  <sheetData>
    <row r="1" spans="1:33" s="189" customFormat="1" ht="15.75" thickBot="1" x14ac:dyDescent="0.3"/>
    <row r="2" spans="1:33" ht="15.75" thickBot="1" x14ac:dyDescent="0.3">
      <c r="B2" s="223"/>
      <c r="C2" s="222"/>
      <c r="D2" s="222"/>
      <c r="E2" s="222"/>
      <c r="F2" s="222"/>
      <c r="G2" s="222"/>
      <c r="H2" s="222"/>
      <c r="I2" s="222"/>
      <c r="J2" s="222"/>
      <c r="K2" s="222"/>
      <c r="L2" s="222"/>
      <c r="M2" s="222"/>
      <c r="N2" s="222"/>
      <c r="O2" s="222"/>
      <c r="P2" s="222"/>
      <c r="Q2" s="221"/>
    </row>
    <row r="3" spans="1:33" ht="24" thickBot="1" x14ac:dyDescent="0.4">
      <c r="B3" s="190"/>
      <c r="C3" s="234" t="s">
        <v>55</v>
      </c>
      <c r="D3" s="235"/>
      <c r="E3" s="235"/>
      <c r="F3" s="235"/>
      <c r="G3" s="235"/>
      <c r="H3" s="235"/>
      <c r="I3" s="235"/>
      <c r="J3" s="235"/>
      <c r="K3" s="235"/>
      <c r="L3" s="235"/>
      <c r="M3" s="235"/>
      <c r="N3" s="235"/>
      <c r="O3" s="235"/>
      <c r="P3" s="236"/>
      <c r="Q3" s="210"/>
    </row>
    <row r="4" spans="1:33" x14ac:dyDescent="0.25">
      <c r="B4" s="190"/>
      <c r="Q4" s="210"/>
    </row>
    <row r="5" spans="1:33" x14ac:dyDescent="0.25">
      <c r="B5" s="190"/>
      <c r="Q5" s="210"/>
    </row>
    <row r="6" spans="1:33" ht="109.5" customHeight="1" x14ac:dyDescent="0.35">
      <c r="B6" s="190"/>
      <c r="C6" s="211" t="s">
        <v>82</v>
      </c>
      <c r="D6" s="227" t="s">
        <v>154</v>
      </c>
      <c r="E6" s="227"/>
      <c r="F6" s="227"/>
      <c r="G6" s="227"/>
      <c r="H6" s="227"/>
      <c r="I6" s="227"/>
      <c r="J6" s="227"/>
      <c r="K6" s="227"/>
      <c r="L6" s="227"/>
      <c r="M6" s="227"/>
      <c r="N6" s="227"/>
      <c r="O6" s="227"/>
      <c r="P6" s="227"/>
      <c r="Q6" s="210"/>
      <c r="U6" s="220"/>
    </row>
    <row r="7" spans="1:33" ht="99.75" customHeight="1" x14ac:dyDescent="0.35">
      <c r="B7" s="190"/>
      <c r="C7" s="211"/>
      <c r="D7" s="227" t="s">
        <v>155</v>
      </c>
      <c r="E7" s="227"/>
      <c r="F7" s="227"/>
      <c r="G7" s="227"/>
      <c r="H7" s="227"/>
      <c r="I7" s="227"/>
      <c r="J7" s="227"/>
      <c r="K7" s="227"/>
      <c r="L7" s="227"/>
      <c r="M7" s="227"/>
      <c r="N7" s="227"/>
      <c r="O7" s="227"/>
      <c r="P7" s="227"/>
      <c r="Q7" s="210"/>
      <c r="U7" s="220"/>
    </row>
    <row r="8" spans="1:33" ht="15.75" customHeight="1" x14ac:dyDescent="0.35">
      <c r="B8" s="190"/>
      <c r="C8" s="211"/>
      <c r="D8" s="200"/>
      <c r="E8" s="200"/>
      <c r="F8" s="200"/>
      <c r="G8" s="200"/>
      <c r="H8" s="200"/>
      <c r="I8" s="200"/>
      <c r="J8" s="200"/>
      <c r="K8" s="200"/>
      <c r="L8" s="200"/>
      <c r="M8" s="200"/>
      <c r="N8" s="200"/>
      <c r="O8" s="200"/>
      <c r="P8" s="200"/>
      <c r="Q8" s="210"/>
      <c r="U8" s="220"/>
    </row>
    <row r="9" spans="1:33" x14ac:dyDescent="0.25">
      <c r="B9" s="190"/>
      <c r="Q9" s="210"/>
    </row>
    <row r="10" spans="1:33" s="215" customFormat="1" ht="90" customHeight="1" x14ac:dyDescent="0.25">
      <c r="A10" s="216"/>
      <c r="B10" s="219"/>
      <c r="C10" s="218" t="s">
        <v>54</v>
      </c>
      <c r="D10" s="227" t="s">
        <v>156</v>
      </c>
      <c r="E10" s="227"/>
      <c r="F10" s="227"/>
      <c r="G10" s="227"/>
      <c r="H10" s="227"/>
      <c r="I10" s="227"/>
      <c r="J10" s="227"/>
      <c r="K10" s="227"/>
      <c r="L10" s="227"/>
      <c r="M10" s="227"/>
      <c r="N10" s="227"/>
      <c r="O10" s="227"/>
      <c r="P10" s="227"/>
      <c r="Q10" s="217"/>
      <c r="R10" s="216"/>
      <c r="S10" s="216"/>
      <c r="T10" s="216"/>
      <c r="U10" s="216"/>
      <c r="V10" s="216"/>
      <c r="W10" s="216"/>
      <c r="X10" s="216"/>
      <c r="Y10" s="216"/>
      <c r="Z10" s="216"/>
      <c r="AA10" s="216"/>
      <c r="AB10" s="216"/>
      <c r="AC10" s="216"/>
      <c r="AD10" s="216"/>
      <c r="AE10" s="216"/>
      <c r="AF10" s="216"/>
      <c r="AG10" s="216"/>
    </row>
    <row r="11" spans="1:33" s="215" customFormat="1" ht="13.5" customHeight="1" x14ac:dyDescent="0.25">
      <c r="A11" s="216"/>
      <c r="B11" s="219"/>
      <c r="C11" s="218"/>
      <c r="D11" s="200"/>
      <c r="E11" s="200"/>
      <c r="F11" s="200"/>
      <c r="G11" s="200"/>
      <c r="H11" s="200"/>
      <c r="I11" s="200"/>
      <c r="J11" s="200"/>
      <c r="K11" s="200"/>
      <c r="L11" s="200"/>
      <c r="M11" s="200"/>
      <c r="N11" s="200"/>
      <c r="O11" s="200"/>
      <c r="P11" s="200"/>
      <c r="Q11" s="217"/>
      <c r="R11" s="216"/>
      <c r="S11" s="216"/>
      <c r="T11" s="216"/>
      <c r="U11" s="216"/>
      <c r="V11" s="216"/>
      <c r="W11" s="216"/>
      <c r="X11" s="216"/>
      <c r="Y11" s="216"/>
      <c r="Z11" s="216"/>
      <c r="AA11" s="216"/>
      <c r="AB11" s="216"/>
      <c r="AC11" s="216"/>
      <c r="AD11" s="216"/>
      <c r="AE11" s="216"/>
      <c r="AF11" s="216"/>
      <c r="AG11" s="216"/>
    </row>
    <row r="12" spans="1:33" s="215" customFormat="1" ht="21" customHeight="1" x14ac:dyDescent="0.25">
      <c r="A12" s="216"/>
      <c r="B12" s="219"/>
      <c r="C12" s="218"/>
      <c r="D12" s="200"/>
      <c r="E12" s="200"/>
      <c r="F12" s="200"/>
      <c r="G12" s="200"/>
      <c r="H12" s="200"/>
      <c r="I12" s="200"/>
      <c r="J12" s="200"/>
      <c r="K12" s="200"/>
      <c r="L12" s="200"/>
      <c r="M12" s="200"/>
      <c r="N12" s="200"/>
      <c r="O12" s="200"/>
      <c r="P12" s="200"/>
      <c r="Q12" s="217"/>
      <c r="R12" s="216"/>
      <c r="S12" s="216"/>
      <c r="T12" s="216"/>
      <c r="U12" s="216"/>
      <c r="V12" s="216"/>
      <c r="W12" s="216"/>
      <c r="X12" s="216"/>
      <c r="Y12" s="216"/>
      <c r="Z12" s="216"/>
      <c r="AA12" s="216"/>
      <c r="AB12" s="216"/>
      <c r="AC12" s="216"/>
      <c r="AD12" s="216"/>
      <c r="AE12" s="216"/>
      <c r="AF12" s="216"/>
      <c r="AG12" s="216"/>
    </row>
    <row r="13" spans="1:33" s="215" customFormat="1" ht="98.25" customHeight="1" x14ac:dyDescent="0.25">
      <c r="A13" s="216"/>
      <c r="B13" s="219"/>
      <c r="C13" s="218" t="s">
        <v>92</v>
      </c>
      <c r="D13" s="227" t="s">
        <v>157</v>
      </c>
      <c r="E13" s="227"/>
      <c r="F13" s="227"/>
      <c r="G13" s="227"/>
      <c r="H13" s="227"/>
      <c r="I13" s="227"/>
      <c r="J13" s="227"/>
      <c r="K13" s="227"/>
      <c r="L13" s="227"/>
      <c r="M13" s="227"/>
      <c r="N13" s="227"/>
      <c r="O13" s="227"/>
      <c r="P13" s="227"/>
      <c r="Q13" s="217"/>
      <c r="R13" s="216"/>
      <c r="S13" s="216"/>
      <c r="T13" s="216"/>
      <c r="U13" s="216"/>
      <c r="V13" s="216"/>
      <c r="W13" s="216"/>
      <c r="X13" s="216"/>
      <c r="Y13" s="216"/>
      <c r="Z13" s="216"/>
      <c r="AA13" s="216"/>
      <c r="AB13" s="216"/>
      <c r="AC13" s="216"/>
      <c r="AD13" s="216"/>
      <c r="AE13" s="216"/>
      <c r="AF13" s="216"/>
      <c r="AG13" s="216"/>
    </row>
    <row r="14" spans="1:33" s="215" customFormat="1" ht="21" customHeight="1" x14ac:dyDescent="0.25">
      <c r="A14" s="216"/>
      <c r="B14" s="219"/>
      <c r="C14" s="218"/>
      <c r="D14" s="200"/>
      <c r="E14" s="200"/>
      <c r="F14" s="200"/>
      <c r="G14" s="200"/>
      <c r="H14" s="200"/>
      <c r="I14" s="200"/>
      <c r="J14" s="200"/>
      <c r="K14" s="200"/>
      <c r="L14" s="200"/>
      <c r="M14" s="200"/>
      <c r="N14" s="200"/>
      <c r="O14" s="200"/>
      <c r="P14" s="200"/>
      <c r="Q14" s="217"/>
      <c r="R14" s="216"/>
      <c r="S14" s="216"/>
      <c r="T14" s="216"/>
      <c r="U14" s="216"/>
      <c r="V14" s="216"/>
      <c r="W14" s="216"/>
      <c r="X14" s="216"/>
      <c r="Y14" s="216"/>
      <c r="Z14" s="216"/>
      <c r="AA14" s="216"/>
      <c r="AB14" s="216"/>
      <c r="AC14" s="216"/>
      <c r="AD14" s="216"/>
      <c r="AE14" s="216"/>
      <c r="AF14" s="216"/>
      <c r="AG14" s="216"/>
    </row>
    <row r="15" spans="1:33" ht="78.75" customHeight="1" x14ac:dyDescent="0.25">
      <c r="B15" s="190"/>
      <c r="C15" s="211" t="s">
        <v>17</v>
      </c>
      <c r="D15" s="227" t="s">
        <v>152</v>
      </c>
      <c r="E15" s="227"/>
      <c r="F15" s="227"/>
      <c r="G15" s="227"/>
      <c r="H15" s="227"/>
      <c r="I15" s="227"/>
      <c r="J15" s="227"/>
      <c r="K15" s="227"/>
      <c r="L15" s="227"/>
      <c r="M15" s="227"/>
      <c r="N15" s="227"/>
      <c r="O15" s="227"/>
      <c r="P15" s="227"/>
      <c r="Q15" s="210"/>
    </row>
    <row r="16" spans="1:33" ht="21.75" customHeight="1" x14ac:dyDescent="0.25">
      <c r="B16" s="190"/>
      <c r="C16" s="211"/>
      <c r="D16" s="212"/>
      <c r="E16" s="212"/>
      <c r="F16" s="212"/>
      <c r="G16" s="212"/>
      <c r="H16" s="212"/>
      <c r="I16" s="212"/>
      <c r="J16" s="212"/>
      <c r="K16" s="212"/>
      <c r="L16" s="212"/>
      <c r="M16" s="212"/>
      <c r="N16" s="212"/>
      <c r="O16" s="212"/>
      <c r="P16" s="212"/>
      <c r="Q16" s="210"/>
    </row>
    <row r="17" spans="2:17" x14ac:dyDescent="0.25">
      <c r="B17" s="190"/>
      <c r="Q17" s="210"/>
    </row>
    <row r="18" spans="2:17" ht="134.25" customHeight="1" x14ac:dyDescent="0.25">
      <c r="B18" s="190"/>
      <c r="C18" s="211" t="s">
        <v>53</v>
      </c>
      <c r="D18" s="227" t="s">
        <v>153</v>
      </c>
      <c r="E18" s="227"/>
      <c r="F18" s="227"/>
      <c r="G18" s="227"/>
      <c r="H18" s="227"/>
      <c r="I18" s="227"/>
      <c r="J18" s="227"/>
      <c r="K18" s="227"/>
      <c r="L18" s="227"/>
      <c r="M18" s="227"/>
      <c r="N18" s="227"/>
      <c r="O18" s="227"/>
      <c r="P18" s="227"/>
      <c r="Q18" s="210"/>
    </row>
    <row r="19" spans="2:17" ht="18.75" customHeight="1" x14ac:dyDescent="0.25">
      <c r="B19" s="190"/>
      <c r="C19" s="211"/>
      <c r="D19" s="212"/>
      <c r="E19" s="212"/>
      <c r="F19" s="212"/>
      <c r="G19" s="212"/>
      <c r="H19" s="212"/>
      <c r="I19" s="212"/>
      <c r="J19" s="212"/>
      <c r="K19" s="212"/>
      <c r="L19" s="212"/>
      <c r="M19" s="212"/>
      <c r="N19" s="212"/>
      <c r="O19" s="212"/>
      <c r="P19" s="212"/>
      <c r="Q19" s="210"/>
    </row>
    <row r="20" spans="2:17" x14ac:dyDescent="0.25">
      <c r="B20" s="190"/>
      <c r="Q20" s="210"/>
    </row>
    <row r="21" spans="2:17" ht="24" customHeight="1" x14ac:dyDescent="0.25">
      <c r="B21" s="190"/>
      <c r="C21" s="211" t="s">
        <v>25</v>
      </c>
      <c r="D21" s="227" t="s">
        <v>81</v>
      </c>
      <c r="E21" s="227"/>
      <c r="F21" s="227"/>
      <c r="G21" s="227"/>
      <c r="H21" s="227"/>
      <c r="I21" s="227"/>
      <c r="J21" s="227"/>
      <c r="K21" s="227"/>
      <c r="L21" s="227"/>
      <c r="M21" s="227"/>
      <c r="N21" s="227"/>
      <c r="O21" s="227"/>
      <c r="P21" s="227"/>
      <c r="Q21" s="210"/>
    </row>
    <row r="22" spans="2:17" ht="49.5" customHeight="1" x14ac:dyDescent="0.25">
      <c r="B22" s="190"/>
      <c r="C22" s="211"/>
      <c r="D22" s="200"/>
      <c r="E22" s="227" t="s">
        <v>78</v>
      </c>
      <c r="F22" s="227"/>
      <c r="G22" s="227"/>
      <c r="H22" s="227"/>
      <c r="I22" s="227"/>
      <c r="J22" s="227"/>
      <c r="K22" s="227"/>
      <c r="L22" s="227"/>
      <c r="M22" s="227"/>
      <c r="N22" s="227"/>
      <c r="O22" s="227"/>
      <c r="P22" s="227"/>
      <c r="Q22" s="210"/>
    </row>
    <row r="23" spans="2:17" ht="31.5" customHeight="1" x14ac:dyDescent="0.25">
      <c r="B23" s="190"/>
      <c r="E23" s="227" t="s">
        <v>79</v>
      </c>
      <c r="F23" s="227"/>
      <c r="G23" s="227"/>
      <c r="H23" s="227"/>
      <c r="I23" s="227"/>
      <c r="J23" s="227"/>
      <c r="K23" s="227"/>
      <c r="L23" s="227"/>
      <c r="M23" s="227"/>
      <c r="N23" s="227"/>
      <c r="O23" s="227"/>
      <c r="P23" s="227"/>
      <c r="Q23" s="210"/>
    </row>
    <row r="24" spans="2:17" ht="33.75" customHeight="1" x14ac:dyDescent="0.25">
      <c r="B24" s="190"/>
      <c r="E24" s="227" t="s">
        <v>80</v>
      </c>
      <c r="F24" s="227"/>
      <c r="G24" s="227"/>
      <c r="H24" s="227"/>
      <c r="I24" s="227"/>
      <c r="J24" s="227"/>
      <c r="K24" s="227"/>
      <c r="L24" s="227"/>
      <c r="M24" s="227"/>
      <c r="N24" s="227"/>
      <c r="O24" s="227"/>
      <c r="P24" s="227"/>
      <c r="Q24" s="210"/>
    </row>
    <row r="25" spans="2:17" ht="49.5" customHeight="1" x14ac:dyDescent="0.25">
      <c r="B25" s="190"/>
      <c r="E25" s="227" t="s">
        <v>158</v>
      </c>
      <c r="F25" s="227"/>
      <c r="G25" s="227"/>
      <c r="H25" s="227"/>
      <c r="I25" s="227"/>
      <c r="J25" s="227"/>
      <c r="K25" s="227"/>
      <c r="L25" s="227"/>
      <c r="M25" s="227"/>
      <c r="N25" s="227"/>
      <c r="O25" s="227"/>
      <c r="P25" s="227"/>
      <c r="Q25" s="210"/>
    </row>
    <row r="26" spans="2:17" ht="32.25" customHeight="1" x14ac:dyDescent="0.25">
      <c r="B26" s="190"/>
      <c r="E26" s="227" t="s">
        <v>159</v>
      </c>
      <c r="F26" s="227"/>
      <c r="G26" s="227"/>
      <c r="H26" s="227"/>
      <c r="I26" s="227"/>
      <c r="J26" s="227"/>
      <c r="K26" s="227"/>
      <c r="L26" s="227"/>
      <c r="M26" s="227"/>
      <c r="N26" s="227"/>
      <c r="O26" s="227"/>
      <c r="P26" s="227"/>
      <c r="Q26" s="210"/>
    </row>
    <row r="27" spans="2:17" ht="66.75" customHeight="1" x14ac:dyDescent="0.25">
      <c r="B27" s="190"/>
      <c r="E27" s="227" t="s">
        <v>160</v>
      </c>
      <c r="F27" s="227"/>
      <c r="G27" s="227"/>
      <c r="H27" s="227"/>
      <c r="I27" s="227"/>
      <c r="J27" s="227"/>
      <c r="K27" s="227"/>
      <c r="L27" s="227"/>
      <c r="M27" s="227"/>
      <c r="N27" s="227"/>
      <c r="O27" s="227"/>
      <c r="P27" s="227"/>
      <c r="Q27" s="210"/>
    </row>
    <row r="28" spans="2:17" ht="109.5" customHeight="1" x14ac:dyDescent="0.25">
      <c r="B28" s="190"/>
      <c r="E28" s="227" t="s">
        <v>161</v>
      </c>
      <c r="F28" s="227"/>
      <c r="G28" s="227"/>
      <c r="H28" s="227"/>
      <c r="I28" s="227"/>
      <c r="J28" s="227"/>
      <c r="K28" s="227"/>
      <c r="L28" s="227"/>
      <c r="M28" s="227"/>
      <c r="N28" s="227"/>
      <c r="O28" s="227"/>
      <c r="P28" s="227"/>
      <c r="Q28" s="210"/>
    </row>
    <row r="29" spans="2:17" ht="50.25" customHeight="1" x14ac:dyDescent="0.25">
      <c r="B29" s="190"/>
      <c r="D29" s="227" t="s">
        <v>104</v>
      </c>
      <c r="E29" s="227"/>
      <c r="F29" s="227"/>
      <c r="G29" s="227"/>
      <c r="H29" s="227"/>
      <c r="I29" s="227"/>
      <c r="J29" s="227"/>
      <c r="K29" s="227"/>
      <c r="L29" s="227"/>
      <c r="M29" s="227"/>
      <c r="N29" s="227"/>
      <c r="O29" s="227"/>
      <c r="P29" s="227"/>
      <c r="Q29" s="210"/>
    </row>
    <row r="30" spans="2:17" ht="18.75" customHeight="1" x14ac:dyDescent="0.25">
      <c r="B30" s="190"/>
      <c r="D30" s="200"/>
      <c r="E30" s="200"/>
      <c r="F30" s="200"/>
      <c r="G30" s="200"/>
      <c r="H30" s="200"/>
      <c r="I30" s="200"/>
      <c r="J30" s="200"/>
      <c r="K30" s="200"/>
      <c r="L30" s="200"/>
      <c r="M30" s="200"/>
      <c r="N30" s="200"/>
      <c r="O30" s="200"/>
      <c r="P30" s="200"/>
      <c r="Q30" s="210"/>
    </row>
    <row r="31" spans="2:17" x14ac:dyDescent="0.25">
      <c r="B31" s="190"/>
      <c r="C31" s="213" t="s">
        <v>105</v>
      </c>
      <c r="D31" t="s">
        <v>106</v>
      </c>
      <c r="Q31" s="210"/>
    </row>
    <row r="32" spans="2:17" ht="76.5" customHeight="1" x14ac:dyDescent="0.25">
      <c r="B32" s="190"/>
      <c r="E32" s="227" t="s">
        <v>178</v>
      </c>
      <c r="F32" s="227"/>
      <c r="G32" s="227"/>
      <c r="H32" s="227"/>
      <c r="I32" s="227"/>
      <c r="J32" s="227"/>
      <c r="K32" s="227"/>
      <c r="L32" s="227"/>
      <c r="M32" s="227"/>
      <c r="N32" s="227"/>
      <c r="O32" s="227"/>
      <c r="P32" s="227"/>
      <c r="Q32" s="210"/>
    </row>
    <row r="33" spans="1:33" ht="67.5" customHeight="1" x14ac:dyDescent="0.25">
      <c r="B33" s="190"/>
      <c r="E33" s="227" t="s">
        <v>107</v>
      </c>
      <c r="F33" s="227"/>
      <c r="G33" s="227"/>
      <c r="H33" s="227"/>
      <c r="I33" s="227"/>
      <c r="J33" s="227"/>
      <c r="K33" s="227"/>
      <c r="L33" s="227"/>
      <c r="M33" s="227"/>
      <c r="N33" s="227"/>
      <c r="O33" s="227"/>
      <c r="P33" s="227"/>
      <c r="Q33" s="210"/>
    </row>
    <row r="34" spans="1:33" ht="35.25" customHeight="1" x14ac:dyDescent="0.25">
      <c r="B34" s="190"/>
      <c r="E34" s="227" t="s">
        <v>108</v>
      </c>
      <c r="F34" s="227"/>
      <c r="G34" s="227"/>
      <c r="H34" s="227"/>
      <c r="I34" s="227"/>
      <c r="J34" s="227"/>
      <c r="K34" s="227"/>
      <c r="L34" s="227"/>
      <c r="M34" s="227"/>
      <c r="N34" s="227"/>
      <c r="O34" s="227"/>
      <c r="P34" s="227"/>
      <c r="Q34" s="210"/>
    </row>
    <row r="35" spans="1:33" x14ac:dyDescent="0.25">
      <c r="B35" s="190"/>
      <c r="Q35" s="210"/>
    </row>
    <row r="36" spans="1:33" ht="124.5" customHeight="1" x14ac:dyDescent="0.25">
      <c r="B36" s="190"/>
      <c r="C36" s="214" t="s">
        <v>118</v>
      </c>
      <c r="D36" s="227" t="s">
        <v>162</v>
      </c>
      <c r="E36" s="227"/>
      <c r="F36" s="227"/>
      <c r="G36" s="227"/>
      <c r="H36" s="227"/>
      <c r="I36" s="227"/>
      <c r="J36" s="227"/>
      <c r="K36" s="227"/>
      <c r="L36" s="227"/>
      <c r="M36" s="227"/>
      <c r="N36" s="227"/>
      <c r="O36" s="227"/>
      <c r="P36" s="227"/>
      <c r="Q36" s="210"/>
    </row>
    <row r="37" spans="1:33" x14ac:dyDescent="0.25">
      <c r="B37" s="190"/>
      <c r="Q37" s="210"/>
    </row>
    <row r="38" spans="1:33" s="215" customFormat="1" ht="51.75" customHeight="1" x14ac:dyDescent="0.25">
      <c r="A38" s="216"/>
      <c r="B38" s="219"/>
      <c r="C38" s="218" t="s">
        <v>83</v>
      </c>
      <c r="D38" s="227" t="s">
        <v>110</v>
      </c>
      <c r="E38" s="227"/>
      <c r="F38" s="227"/>
      <c r="G38" s="227"/>
      <c r="H38" s="227"/>
      <c r="I38" s="227"/>
      <c r="J38" s="227"/>
      <c r="K38" s="227"/>
      <c r="L38" s="227"/>
      <c r="M38" s="227"/>
      <c r="N38" s="227"/>
      <c r="O38" s="227"/>
      <c r="P38" s="227"/>
      <c r="Q38" s="217"/>
      <c r="R38" s="216"/>
      <c r="S38" s="216"/>
      <c r="T38" s="216"/>
      <c r="U38" s="216"/>
      <c r="V38" s="216"/>
      <c r="W38" s="216"/>
      <c r="X38" s="216"/>
      <c r="Y38" s="216"/>
      <c r="Z38" s="216"/>
      <c r="AA38" s="216"/>
      <c r="AB38" s="216"/>
      <c r="AC38" s="216"/>
      <c r="AD38" s="216"/>
      <c r="AE38" s="216"/>
      <c r="AF38" s="216"/>
      <c r="AG38" s="216"/>
    </row>
    <row r="39" spans="1:33" s="215" customFormat="1" ht="129" customHeight="1" x14ac:dyDescent="0.25">
      <c r="A39" s="216"/>
      <c r="B39" s="219"/>
      <c r="C39" s="218"/>
      <c r="D39" s="200"/>
      <c r="E39" s="227" t="s">
        <v>163</v>
      </c>
      <c r="F39" s="227"/>
      <c r="G39" s="227"/>
      <c r="H39" s="227"/>
      <c r="I39" s="227"/>
      <c r="J39" s="227"/>
      <c r="K39" s="227"/>
      <c r="L39" s="227"/>
      <c r="M39" s="227"/>
      <c r="N39" s="227"/>
      <c r="O39" s="227"/>
      <c r="P39" s="227"/>
      <c r="Q39" s="217"/>
      <c r="R39" s="216"/>
      <c r="S39" s="216"/>
      <c r="T39" s="216"/>
      <c r="U39" s="216"/>
      <c r="V39" s="216"/>
      <c r="W39" s="216"/>
      <c r="X39" s="216"/>
      <c r="Y39" s="216"/>
      <c r="Z39" s="216"/>
      <c r="AA39" s="216"/>
      <c r="AB39" s="216"/>
      <c r="AC39" s="216"/>
      <c r="AD39" s="216"/>
      <c r="AE39" s="216"/>
      <c r="AF39" s="216"/>
      <c r="AG39" s="216"/>
    </row>
    <row r="40" spans="1:33" s="215" customFormat="1" ht="74.25" customHeight="1" x14ac:dyDescent="0.25">
      <c r="A40" s="216"/>
      <c r="B40" s="219"/>
      <c r="C40" s="218"/>
      <c r="D40" s="200"/>
      <c r="E40" s="227" t="s">
        <v>164</v>
      </c>
      <c r="F40" s="227"/>
      <c r="G40" s="227"/>
      <c r="H40" s="227"/>
      <c r="I40" s="227"/>
      <c r="J40" s="227"/>
      <c r="K40" s="227"/>
      <c r="L40" s="227"/>
      <c r="M40" s="227"/>
      <c r="N40" s="227"/>
      <c r="O40" s="227"/>
      <c r="P40" s="227"/>
      <c r="Q40" s="217"/>
      <c r="R40" s="216"/>
      <c r="S40" s="216"/>
      <c r="T40" s="216"/>
      <c r="U40" s="216"/>
      <c r="V40" s="216"/>
      <c r="W40" s="216"/>
      <c r="X40" s="216"/>
      <c r="Y40" s="216"/>
      <c r="Z40" s="216"/>
      <c r="AA40" s="216"/>
      <c r="AB40" s="216"/>
      <c r="AC40" s="216"/>
      <c r="AD40" s="216"/>
      <c r="AE40" s="216"/>
      <c r="AF40" s="216"/>
      <c r="AG40" s="216"/>
    </row>
    <row r="41" spans="1:33" ht="15" customHeight="1" x14ac:dyDescent="0.25">
      <c r="B41" s="190"/>
      <c r="E41" s="200"/>
      <c r="F41" s="200"/>
      <c r="G41" s="200"/>
      <c r="H41" s="200"/>
      <c r="I41" s="200"/>
      <c r="J41" s="200"/>
      <c r="K41" s="200"/>
      <c r="L41" s="200"/>
      <c r="M41" s="200"/>
      <c r="N41" s="200"/>
      <c r="O41" s="200"/>
      <c r="P41" s="200"/>
      <c r="Q41" s="210"/>
    </row>
    <row r="42" spans="1:33" ht="59.25" customHeight="1" x14ac:dyDescent="0.25">
      <c r="B42" s="190"/>
      <c r="C42" s="214" t="s">
        <v>109</v>
      </c>
      <c r="D42" s="227" t="s">
        <v>165</v>
      </c>
      <c r="E42" s="227"/>
      <c r="F42" s="227"/>
      <c r="G42" s="227"/>
      <c r="H42" s="227"/>
      <c r="I42" s="227"/>
      <c r="J42" s="227"/>
      <c r="K42" s="227"/>
      <c r="L42" s="227"/>
      <c r="M42" s="227"/>
      <c r="N42" s="227"/>
      <c r="O42" s="227"/>
      <c r="P42" s="227"/>
      <c r="Q42" s="210"/>
    </row>
    <row r="43" spans="1:33" x14ac:dyDescent="0.25">
      <c r="B43" s="190"/>
      <c r="Q43" s="210"/>
    </row>
    <row r="44" spans="1:33" ht="15.75" thickBot="1" x14ac:dyDescent="0.3">
      <c r="B44" s="190"/>
      <c r="Q44" s="210"/>
    </row>
    <row r="45" spans="1:33" ht="21.75" thickBot="1" x14ac:dyDescent="0.4">
      <c r="B45" s="190"/>
      <c r="C45" s="231" t="s">
        <v>56</v>
      </c>
      <c r="D45" s="232"/>
      <c r="E45" s="232"/>
      <c r="F45" s="232"/>
      <c r="G45" s="232"/>
      <c r="H45" s="232"/>
      <c r="I45" s="232"/>
      <c r="J45" s="232"/>
      <c r="K45" s="232"/>
      <c r="L45" s="232"/>
      <c r="M45" s="232"/>
      <c r="N45" s="232"/>
      <c r="O45" s="232"/>
      <c r="P45" s="233"/>
      <c r="Q45" s="210"/>
    </row>
    <row r="46" spans="1:33" ht="15.75" thickBot="1" x14ac:dyDescent="0.3">
      <c r="B46" s="190"/>
      <c r="Q46" s="210"/>
    </row>
    <row r="47" spans="1:33" ht="15.75" thickBot="1" x14ac:dyDescent="0.3">
      <c r="B47" s="190"/>
      <c r="C47" s="228" t="s">
        <v>57</v>
      </c>
      <c r="D47" s="229"/>
      <c r="E47" s="229"/>
      <c r="F47" s="229"/>
      <c r="G47" s="229"/>
      <c r="H47" s="229"/>
      <c r="I47" s="229"/>
      <c r="J47" s="229"/>
      <c r="K47" s="229"/>
      <c r="L47" s="229"/>
      <c r="M47" s="229"/>
      <c r="N47" s="229"/>
      <c r="O47" s="229"/>
      <c r="P47" s="230"/>
      <c r="Q47" s="210"/>
    </row>
    <row r="48" spans="1:33" x14ac:dyDescent="0.25">
      <c r="B48" s="190"/>
      <c r="Q48" s="210"/>
    </row>
    <row r="49" spans="2:17" ht="37.5" customHeight="1" x14ac:dyDescent="0.25">
      <c r="B49" s="190"/>
      <c r="C49" s="211" t="s">
        <v>58</v>
      </c>
      <c r="D49" s="227" t="s">
        <v>59</v>
      </c>
      <c r="E49" s="227"/>
      <c r="F49" s="227"/>
      <c r="G49" s="227"/>
      <c r="H49" s="227"/>
      <c r="I49" s="227"/>
      <c r="J49" s="227"/>
      <c r="K49" s="227"/>
      <c r="L49" s="227"/>
      <c r="M49" s="227"/>
      <c r="N49" s="227"/>
      <c r="O49" s="227"/>
      <c r="P49" s="227"/>
      <c r="Q49" s="210"/>
    </row>
    <row r="50" spans="2:17" ht="30.75" customHeight="1" x14ac:dyDescent="0.25">
      <c r="B50" s="190"/>
      <c r="D50" s="174"/>
      <c r="E50" s="227" t="s">
        <v>60</v>
      </c>
      <c r="F50" s="227"/>
      <c r="G50" s="227"/>
      <c r="H50" s="227"/>
      <c r="I50" s="227"/>
      <c r="J50" s="227"/>
      <c r="K50" s="227"/>
      <c r="L50" s="227"/>
      <c r="M50" s="227"/>
      <c r="N50" s="227"/>
      <c r="O50" s="227"/>
      <c r="P50" s="227"/>
      <c r="Q50" s="210"/>
    </row>
    <row r="51" spans="2:17" ht="41.25" customHeight="1" x14ac:dyDescent="0.25">
      <c r="B51" s="190"/>
      <c r="D51" s="174"/>
      <c r="E51" s="227" t="s">
        <v>61</v>
      </c>
      <c r="F51" s="227"/>
      <c r="G51" s="227"/>
      <c r="H51" s="227"/>
      <c r="I51" s="227"/>
      <c r="J51" s="227"/>
      <c r="K51" s="227"/>
      <c r="L51" s="227"/>
      <c r="M51" s="227"/>
      <c r="N51" s="227"/>
      <c r="O51" s="227"/>
      <c r="P51" s="227"/>
      <c r="Q51" s="210"/>
    </row>
    <row r="52" spans="2:17" x14ac:dyDescent="0.25">
      <c r="B52" s="190"/>
      <c r="D52" s="174"/>
      <c r="E52" s="174"/>
      <c r="F52" s="227" t="s">
        <v>62</v>
      </c>
      <c r="G52" s="227"/>
      <c r="H52" s="227"/>
      <c r="I52" s="227"/>
      <c r="J52" s="227"/>
      <c r="K52" s="227"/>
      <c r="L52" s="227"/>
      <c r="M52" s="227"/>
      <c r="N52" s="227"/>
      <c r="O52" s="227"/>
      <c r="P52" s="227"/>
      <c r="Q52" s="210"/>
    </row>
    <row r="53" spans="2:17" ht="33.75" customHeight="1" x14ac:dyDescent="0.25">
      <c r="B53" s="190"/>
      <c r="D53" s="174"/>
      <c r="E53" s="174"/>
      <c r="F53" s="227" t="s">
        <v>63</v>
      </c>
      <c r="G53" s="227"/>
      <c r="H53" s="227"/>
      <c r="I53" s="227"/>
      <c r="J53" s="227"/>
      <c r="K53" s="227"/>
      <c r="L53" s="227"/>
      <c r="M53" s="227"/>
      <c r="N53" s="227"/>
      <c r="O53" s="227"/>
      <c r="P53" s="227"/>
      <c r="Q53" s="210"/>
    </row>
    <row r="54" spans="2:17" ht="45.75" customHeight="1" x14ac:dyDescent="0.25">
      <c r="B54" s="190"/>
      <c r="D54" s="174"/>
      <c r="E54" s="227" t="s">
        <v>166</v>
      </c>
      <c r="F54" s="227"/>
      <c r="G54" s="227"/>
      <c r="H54" s="227"/>
      <c r="I54" s="227"/>
      <c r="J54" s="227"/>
      <c r="K54" s="227"/>
      <c r="L54" s="227"/>
      <c r="M54" s="227"/>
      <c r="N54" s="227"/>
      <c r="O54" s="227"/>
      <c r="P54" s="227"/>
      <c r="Q54" s="210"/>
    </row>
    <row r="55" spans="2:17" x14ac:dyDescent="0.25">
      <c r="B55" s="190"/>
      <c r="Q55" s="210"/>
    </row>
    <row r="56" spans="2:17" x14ac:dyDescent="0.25">
      <c r="B56" s="190"/>
      <c r="C56" s="213" t="s">
        <v>68</v>
      </c>
      <c r="D56" t="s">
        <v>64</v>
      </c>
      <c r="Q56" s="210"/>
    </row>
    <row r="57" spans="2:17" ht="36" customHeight="1" x14ac:dyDescent="0.25">
      <c r="B57" s="190"/>
      <c r="E57" s="227" t="s">
        <v>65</v>
      </c>
      <c r="F57" s="227"/>
      <c r="G57" s="227"/>
      <c r="H57" s="227"/>
      <c r="I57" s="227"/>
      <c r="J57" s="227"/>
      <c r="K57" s="227"/>
      <c r="L57" s="227"/>
      <c r="M57" s="227"/>
      <c r="N57" s="227"/>
      <c r="O57" s="227"/>
      <c r="P57" s="227"/>
      <c r="Q57" s="210"/>
    </row>
    <row r="58" spans="2:17" ht="30.75" customHeight="1" x14ac:dyDescent="0.25">
      <c r="B58" s="190"/>
      <c r="E58" s="227" t="s">
        <v>66</v>
      </c>
      <c r="F58" s="227"/>
      <c r="G58" s="227"/>
      <c r="H58" s="227"/>
      <c r="I58" s="227"/>
      <c r="J58" s="227"/>
      <c r="K58" s="227"/>
      <c r="L58" s="227"/>
      <c r="M58" s="227"/>
      <c r="N58" s="227"/>
      <c r="O58" s="227"/>
      <c r="P58" s="227"/>
      <c r="Q58" s="210"/>
    </row>
    <row r="59" spans="2:17" ht="49.5" customHeight="1" x14ac:dyDescent="0.25">
      <c r="B59" s="190"/>
      <c r="E59" s="227" t="s">
        <v>167</v>
      </c>
      <c r="F59" s="227"/>
      <c r="G59" s="227"/>
      <c r="H59" s="227"/>
      <c r="I59" s="227"/>
      <c r="J59" s="227"/>
      <c r="K59" s="227"/>
      <c r="L59" s="227"/>
      <c r="M59" s="227"/>
      <c r="N59" s="227"/>
      <c r="O59" s="227"/>
      <c r="P59" s="227"/>
      <c r="Q59" s="210"/>
    </row>
    <row r="60" spans="2:17" ht="15" customHeight="1" x14ac:dyDescent="0.25">
      <c r="B60" s="190"/>
      <c r="E60" s="212"/>
      <c r="F60" s="212"/>
      <c r="G60" s="212"/>
      <c r="H60" s="212"/>
      <c r="I60" s="212"/>
      <c r="J60" s="212"/>
      <c r="K60" s="212"/>
      <c r="L60" s="212"/>
      <c r="M60" s="212"/>
      <c r="N60" s="212"/>
      <c r="O60" s="212"/>
      <c r="P60" s="212"/>
      <c r="Q60" s="210"/>
    </row>
    <row r="61" spans="2:17" ht="60" customHeight="1" x14ac:dyDescent="0.25">
      <c r="B61" s="190"/>
      <c r="D61" s="227" t="s">
        <v>168</v>
      </c>
      <c r="E61" s="227"/>
      <c r="F61" s="227"/>
      <c r="G61" s="227"/>
      <c r="H61" s="227"/>
      <c r="I61" s="227"/>
      <c r="J61" s="227"/>
      <c r="K61" s="227"/>
      <c r="L61" s="227"/>
      <c r="M61" s="227"/>
      <c r="N61" s="227"/>
      <c r="O61" s="227"/>
      <c r="P61" s="227"/>
      <c r="Q61" s="210"/>
    </row>
    <row r="62" spans="2:17" ht="14.25" customHeight="1" x14ac:dyDescent="0.25">
      <c r="B62" s="190"/>
      <c r="D62" s="227"/>
      <c r="E62" s="227"/>
      <c r="F62" s="227"/>
      <c r="G62" s="227"/>
      <c r="H62" s="227"/>
      <c r="I62" s="227"/>
      <c r="J62" s="227"/>
      <c r="K62" s="227"/>
      <c r="L62" s="227"/>
      <c r="M62" s="227"/>
      <c r="N62" s="227"/>
      <c r="O62" s="227"/>
      <c r="P62" s="227"/>
      <c r="Q62" s="210"/>
    </row>
    <row r="63" spans="2:17" ht="32.25" customHeight="1" x14ac:dyDescent="0.25">
      <c r="B63" s="190"/>
      <c r="C63" s="211" t="s">
        <v>69</v>
      </c>
      <c r="D63" s="227" t="s">
        <v>70</v>
      </c>
      <c r="E63" s="227"/>
      <c r="F63" s="227"/>
      <c r="G63" s="227"/>
      <c r="H63" s="227"/>
      <c r="I63" s="227"/>
      <c r="J63" s="227"/>
      <c r="K63" s="227"/>
      <c r="L63" s="227"/>
      <c r="M63" s="227"/>
      <c r="N63" s="227"/>
      <c r="O63" s="227"/>
      <c r="P63" s="227"/>
      <c r="Q63" s="210"/>
    </row>
    <row r="64" spans="2:17" ht="50.25" customHeight="1" x14ac:dyDescent="0.25">
      <c r="B64" s="190"/>
      <c r="E64" s="227" t="s">
        <v>71</v>
      </c>
      <c r="F64" s="227"/>
      <c r="G64" s="227"/>
      <c r="H64" s="227"/>
      <c r="I64" s="227"/>
      <c r="J64" s="227"/>
      <c r="K64" s="227"/>
      <c r="L64" s="227"/>
      <c r="M64" s="227"/>
      <c r="N64" s="227"/>
      <c r="O64" s="227"/>
      <c r="P64" s="227"/>
      <c r="Q64" s="210"/>
    </row>
    <row r="65" spans="2:17" ht="47.25" customHeight="1" x14ac:dyDescent="0.25">
      <c r="B65" s="190"/>
      <c r="E65" s="227" t="s">
        <v>72</v>
      </c>
      <c r="F65" s="227"/>
      <c r="G65" s="227"/>
      <c r="H65" s="227"/>
      <c r="I65" s="227"/>
      <c r="J65" s="227"/>
      <c r="K65" s="227"/>
      <c r="L65" s="227"/>
      <c r="M65" s="227"/>
      <c r="N65" s="227"/>
      <c r="O65" s="227"/>
      <c r="P65" s="227"/>
      <c r="Q65" s="210"/>
    </row>
    <row r="66" spans="2:17" ht="33.75" customHeight="1" x14ac:dyDescent="0.25">
      <c r="B66" s="190"/>
      <c r="E66" s="227" t="s">
        <v>73</v>
      </c>
      <c r="F66" s="227"/>
      <c r="G66" s="227"/>
      <c r="H66" s="227"/>
      <c r="I66" s="227"/>
      <c r="J66" s="227"/>
      <c r="K66" s="227"/>
      <c r="L66" s="227"/>
      <c r="M66" s="227"/>
      <c r="N66" s="227"/>
      <c r="O66" s="227"/>
      <c r="P66" s="227"/>
      <c r="Q66" s="210"/>
    </row>
    <row r="67" spans="2:17" ht="33.75" customHeight="1" x14ac:dyDescent="0.25">
      <c r="B67" s="190"/>
      <c r="E67" s="227" t="s">
        <v>169</v>
      </c>
      <c r="F67" s="227"/>
      <c r="G67" s="227"/>
      <c r="H67" s="227"/>
      <c r="I67" s="227"/>
      <c r="J67" s="227"/>
      <c r="K67" s="227"/>
      <c r="L67" s="227"/>
      <c r="M67" s="227"/>
      <c r="N67" s="227"/>
      <c r="O67" s="227"/>
      <c r="P67" s="227"/>
      <c r="Q67" s="210"/>
    </row>
    <row r="68" spans="2:17" ht="62.25" customHeight="1" x14ac:dyDescent="0.25">
      <c r="B68" s="190"/>
      <c r="E68" s="227" t="s">
        <v>170</v>
      </c>
      <c r="F68" s="227"/>
      <c r="G68" s="227"/>
      <c r="H68" s="227"/>
      <c r="I68" s="227"/>
      <c r="J68" s="227"/>
      <c r="K68" s="227"/>
      <c r="L68" s="227"/>
      <c r="M68" s="227"/>
      <c r="N68" s="227"/>
      <c r="O68" s="227"/>
      <c r="P68" s="227"/>
      <c r="Q68" s="210"/>
    </row>
    <row r="69" spans="2:17" ht="49.5" customHeight="1" x14ac:dyDescent="0.25">
      <c r="B69" s="190"/>
      <c r="E69" s="227" t="s">
        <v>171</v>
      </c>
      <c r="F69" s="227"/>
      <c r="G69" s="227"/>
      <c r="H69" s="227"/>
      <c r="I69" s="227"/>
      <c r="J69" s="227"/>
      <c r="K69" s="227"/>
      <c r="L69" s="227"/>
      <c r="M69" s="227"/>
      <c r="N69" s="227"/>
      <c r="O69" s="227"/>
      <c r="P69" s="227"/>
      <c r="Q69" s="210"/>
    </row>
    <row r="70" spans="2:17" ht="51" customHeight="1" x14ac:dyDescent="0.25">
      <c r="B70" s="190"/>
      <c r="E70" s="227" t="s">
        <v>172</v>
      </c>
      <c r="F70" s="227"/>
      <c r="G70" s="227"/>
      <c r="H70" s="227"/>
      <c r="I70" s="227"/>
      <c r="J70" s="227"/>
      <c r="K70" s="227"/>
      <c r="L70" s="227"/>
      <c r="M70" s="227"/>
      <c r="N70" s="227"/>
      <c r="O70" s="227"/>
      <c r="P70" s="227"/>
      <c r="Q70" s="210"/>
    </row>
    <row r="71" spans="2:17" ht="15.75" thickBot="1" x14ac:dyDescent="0.3">
      <c r="B71" s="190"/>
      <c r="Q71" s="210"/>
    </row>
    <row r="72" spans="2:17" ht="15.75" thickBot="1" x14ac:dyDescent="0.3">
      <c r="B72" s="190"/>
      <c r="C72" s="228" t="s">
        <v>74</v>
      </c>
      <c r="D72" s="229"/>
      <c r="E72" s="229"/>
      <c r="F72" s="229"/>
      <c r="G72" s="229"/>
      <c r="H72" s="229"/>
      <c r="I72" s="229"/>
      <c r="J72" s="229"/>
      <c r="K72" s="229"/>
      <c r="L72" s="229"/>
      <c r="M72" s="229"/>
      <c r="N72" s="229"/>
      <c r="O72" s="229"/>
      <c r="P72" s="230"/>
      <c r="Q72" s="210"/>
    </row>
    <row r="73" spans="2:17" x14ac:dyDescent="0.25">
      <c r="B73" s="190"/>
      <c r="Q73" s="210"/>
    </row>
    <row r="74" spans="2:17" x14ac:dyDescent="0.25">
      <c r="B74" s="190"/>
      <c r="D74" s="173" t="s">
        <v>75</v>
      </c>
      <c r="E74" s="46"/>
      <c r="F74" s="46"/>
      <c r="G74" s="46"/>
      <c r="H74" s="46"/>
      <c r="I74" s="46"/>
      <c r="J74" s="46"/>
      <c r="K74" s="46"/>
      <c r="Q74" s="210"/>
    </row>
    <row r="75" spans="2:17" ht="30.75" customHeight="1" x14ac:dyDescent="0.25">
      <c r="B75" s="190"/>
      <c r="E75" s="227" t="s">
        <v>76</v>
      </c>
      <c r="F75" s="227"/>
      <c r="G75" s="227"/>
      <c r="H75" s="227"/>
      <c r="I75" s="227"/>
      <c r="J75" s="227"/>
      <c r="K75" s="227"/>
      <c r="L75" s="227"/>
      <c r="M75" s="227"/>
      <c r="N75" s="227"/>
      <c r="O75" s="227"/>
      <c r="P75" s="227"/>
      <c r="Q75" s="210"/>
    </row>
    <row r="76" spans="2:17" ht="48" customHeight="1" x14ac:dyDescent="0.25">
      <c r="B76" s="190"/>
      <c r="E76" s="227" t="s">
        <v>77</v>
      </c>
      <c r="F76" s="227"/>
      <c r="G76" s="227"/>
      <c r="H76" s="227"/>
      <c r="I76" s="227"/>
      <c r="J76" s="227"/>
      <c r="K76" s="227"/>
      <c r="L76" s="227"/>
      <c r="M76" s="227"/>
      <c r="N76" s="227"/>
      <c r="O76" s="227"/>
      <c r="P76" s="227"/>
      <c r="Q76" s="210"/>
    </row>
    <row r="77" spans="2:17" ht="69" customHeight="1" x14ac:dyDescent="0.25">
      <c r="B77" s="190"/>
      <c r="E77" s="227" t="s">
        <v>173</v>
      </c>
      <c r="F77" s="227"/>
      <c r="G77" s="227"/>
      <c r="H77" s="227"/>
      <c r="I77" s="227"/>
      <c r="J77" s="227"/>
      <c r="K77" s="227"/>
      <c r="L77" s="227"/>
      <c r="M77" s="227"/>
      <c r="N77" s="227"/>
      <c r="O77" s="227"/>
      <c r="P77" s="227"/>
      <c r="Q77" s="210"/>
    </row>
    <row r="78" spans="2:17" ht="126.75" customHeight="1" x14ac:dyDescent="0.25">
      <c r="B78" s="190"/>
      <c r="E78" s="227" t="s">
        <v>174</v>
      </c>
      <c r="F78" s="227"/>
      <c r="G78" s="227"/>
      <c r="H78" s="227"/>
      <c r="I78" s="227"/>
      <c r="J78" s="227"/>
      <c r="K78" s="227"/>
      <c r="L78" s="227"/>
      <c r="M78" s="227"/>
      <c r="N78" s="227"/>
      <c r="O78" s="227"/>
      <c r="P78" s="227"/>
      <c r="Q78" s="210"/>
    </row>
    <row r="79" spans="2:17" ht="29.25" customHeight="1" x14ac:dyDescent="0.25">
      <c r="B79" s="190"/>
      <c r="E79" s="174" t="s">
        <v>175</v>
      </c>
      <c r="Q79" s="210"/>
    </row>
    <row r="80" spans="2:17" ht="132.75" customHeight="1" x14ac:dyDescent="0.25">
      <c r="B80" s="190"/>
      <c r="D80" s="227" t="s">
        <v>176</v>
      </c>
      <c r="E80" s="227"/>
      <c r="F80" s="227"/>
      <c r="G80" s="227"/>
      <c r="H80" s="227"/>
      <c r="I80" s="227"/>
      <c r="J80" s="227"/>
      <c r="K80" s="227"/>
      <c r="L80" s="227"/>
      <c r="M80" s="227"/>
      <c r="N80" s="227"/>
      <c r="O80" s="227"/>
      <c r="P80" s="227"/>
      <c r="Q80" s="210"/>
    </row>
    <row r="81" spans="2:17" ht="18" customHeight="1" thickBot="1" x14ac:dyDescent="0.3">
      <c r="B81" s="209"/>
      <c r="C81" s="208"/>
      <c r="D81" s="208"/>
      <c r="E81" s="208"/>
      <c r="F81" s="208"/>
      <c r="G81" s="208"/>
      <c r="H81" s="208"/>
      <c r="I81" s="208"/>
      <c r="J81" s="208"/>
      <c r="K81" s="208"/>
      <c r="L81" s="208"/>
      <c r="M81" s="208"/>
      <c r="N81" s="208"/>
      <c r="O81" s="208"/>
      <c r="P81" s="208"/>
      <c r="Q81" s="207"/>
    </row>
    <row r="82" spans="2:17" s="189" customFormat="1" x14ac:dyDescent="0.25"/>
    <row r="83" spans="2:17" s="189" customFormat="1" x14ac:dyDescent="0.25"/>
    <row r="84" spans="2:17" s="189" customFormat="1" x14ac:dyDescent="0.25"/>
    <row r="85" spans="2:17" s="189" customFormat="1" x14ac:dyDescent="0.25"/>
    <row r="86" spans="2:17" s="189" customFormat="1" x14ac:dyDescent="0.25"/>
    <row r="87" spans="2:17" s="189" customFormat="1" x14ac:dyDescent="0.25"/>
    <row r="88" spans="2:17" s="189" customFormat="1" x14ac:dyDescent="0.25"/>
    <row r="89" spans="2:17" s="189" customFormat="1" x14ac:dyDescent="0.25"/>
    <row r="90" spans="2:17" s="189" customFormat="1" x14ac:dyDescent="0.25"/>
    <row r="91" spans="2:17" s="189" customFormat="1" x14ac:dyDescent="0.25"/>
    <row r="92" spans="2:17" s="189" customFormat="1" x14ac:dyDescent="0.25"/>
    <row r="93" spans="2:17" s="189" customFormat="1" x14ac:dyDescent="0.25"/>
    <row r="94" spans="2:17" s="189" customFormat="1" x14ac:dyDescent="0.25"/>
    <row r="95" spans="2:17" s="189" customFormat="1" x14ac:dyDescent="0.25"/>
    <row r="96" spans="2:17" s="189" customFormat="1" x14ac:dyDescent="0.25"/>
    <row r="97" s="189" customFormat="1" x14ac:dyDescent="0.25"/>
    <row r="98" s="189" customFormat="1" x14ac:dyDescent="0.25"/>
    <row r="99" s="189" customFormat="1" x14ac:dyDescent="0.25"/>
    <row r="100" s="189" customFormat="1" x14ac:dyDescent="0.25"/>
    <row r="101" s="189" customFormat="1" x14ac:dyDescent="0.25"/>
    <row r="102" s="189" customFormat="1" x14ac:dyDescent="0.25"/>
    <row r="103" s="189" customFormat="1" x14ac:dyDescent="0.25"/>
    <row r="104" s="189" customFormat="1" x14ac:dyDescent="0.25"/>
    <row r="105" s="189" customFormat="1" x14ac:dyDescent="0.25"/>
    <row r="106" s="189" customFormat="1" x14ac:dyDescent="0.25"/>
    <row r="107" s="189" customFormat="1" x14ac:dyDescent="0.25"/>
    <row r="108" s="189" customFormat="1" x14ac:dyDescent="0.25"/>
    <row r="109" s="189" customFormat="1" x14ac:dyDescent="0.25"/>
    <row r="110" s="189" customFormat="1" x14ac:dyDescent="0.25"/>
    <row r="111" s="189" customFormat="1" x14ac:dyDescent="0.25"/>
    <row r="112" s="189" customFormat="1" x14ac:dyDescent="0.25"/>
    <row r="113" s="189" customFormat="1" x14ac:dyDescent="0.25"/>
    <row r="114" s="189" customFormat="1" x14ac:dyDescent="0.25"/>
    <row r="115" s="189" customFormat="1" x14ac:dyDescent="0.25"/>
    <row r="116" s="189" customFormat="1" x14ac:dyDescent="0.25"/>
    <row r="117" s="189" customFormat="1" x14ac:dyDescent="0.25"/>
    <row r="118" s="189" customFormat="1" x14ac:dyDescent="0.25"/>
    <row r="119" s="189" customFormat="1" x14ac:dyDescent="0.25"/>
    <row r="120" s="189" customFormat="1" x14ac:dyDescent="0.25"/>
    <row r="121" s="189" customFormat="1" x14ac:dyDescent="0.25"/>
    <row r="122" s="189" customFormat="1" x14ac:dyDescent="0.25"/>
    <row r="123" s="189" customFormat="1" x14ac:dyDescent="0.25"/>
    <row r="124" s="189" customFormat="1" x14ac:dyDescent="0.25"/>
    <row r="125" s="189" customFormat="1" x14ac:dyDescent="0.25"/>
    <row r="126" s="189" customFormat="1" x14ac:dyDescent="0.25"/>
    <row r="127" s="189" customFormat="1" x14ac:dyDescent="0.25"/>
    <row r="128" s="189" customFormat="1" x14ac:dyDescent="0.25"/>
    <row r="129" s="189" customFormat="1" x14ac:dyDescent="0.25"/>
    <row r="130" s="189" customFormat="1" x14ac:dyDescent="0.25"/>
    <row r="131" s="189" customFormat="1" x14ac:dyDescent="0.25"/>
    <row r="132" s="189" customFormat="1" x14ac:dyDescent="0.25"/>
    <row r="133" s="189" customFormat="1" x14ac:dyDescent="0.25"/>
    <row r="134" s="189" customFormat="1" x14ac:dyDescent="0.25"/>
    <row r="135" s="189" customFormat="1" x14ac:dyDescent="0.25"/>
    <row r="136" s="189" customFormat="1" x14ac:dyDescent="0.25"/>
    <row r="137" s="189" customFormat="1" x14ac:dyDescent="0.25"/>
    <row r="138" s="189" customFormat="1" x14ac:dyDescent="0.25"/>
    <row r="139" s="189" customFormat="1" x14ac:dyDescent="0.25"/>
    <row r="140" s="189" customFormat="1" x14ac:dyDescent="0.25"/>
    <row r="141" s="189" customFormat="1" x14ac:dyDescent="0.25"/>
    <row r="142" s="189" customFormat="1" x14ac:dyDescent="0.25"/>
    <row r="143" s="189" customFormat="1" x14ac:dyDescent="0.25"/>
    <row r="144" s="189" customFormat="1" x14ac:dyDescent="0.25"/>
    <row r="145" s="189" customFormat="1" x14ac:dyDescent="0.25"/>
    <row r="146" s="189" customFormat="1" x14ac:dyDescent="0.25"/>
    <row r="147" s="189" customFormat="1" x14ac:dyDescent="0.25"/>
    <row r="148" s="189" customFormat="1" x14ac:dyDescent="0.25"/>
    <row r="149" s="189" customFormat="1" x14ac:dyDescent="0.25"/>
    <row r="150" s="189" customFormat="1" x14ac:dyDescent="0.25"/>
    <row r="151" s="189" customFormat="1" x14ac:dyDescent="0.25"/>
    <row r="152" s="189" customFormat="1" x14ac:dyDescent="0.25"/>
    <row r="153" s="189" customFormat="1" x14ac:dyDescent="0.25"/>
    <row r="154" s="189" customFormat="1" x14ac:dyDescent="0.25"/>
    <row r="155" s="189" customFormat="1" x14ac:dyDescent="0.25"/>
    <row r="156" s="189" customFormat="1" x14ac:dyDescent="0.25"/>
    <row r="157" s="189" customFormat="1" x14ac:dyDescent="0.25"/>
    <row r="158" s="189" customFormat="1" x14ac:dyDescent="0.25"/>
    <row r="159" s="189" customFormat="1" x14ac:dyDescent="0.25"/>
    <row r="160" s="189" customFormat="1" x14ac:dyDescent="0.25"/>
    <row r="161" s="189" customFormat="1" x14ac:dyDescent="0.25"/>
    <row r="162" s="189" customFormat="1" x14ac:dyDescent="0.25"/>
    <row r="163" s="189" customFormat="1" x14ac:dyDescent="0.25"/>
    <row r="164" s="189" customFormat="1" x14ac:dyDescent="0.25"/>
    <row r="165" s="189" customFormat="1" x14ac:dyDescent="0.25"/>
    <row r="166" s="189" customFormat="1" x14ac:dyDescent="0.25"/>
    <row r="167" s="189" customFormat="1" x14ac:dyDescent="0.25"/>
    <row r="168" s="189" customFormat="1" x14ac:dyDescent="0.25"/>
    <row r="169" s="189" customFormat="1" x14ac:dyDescent="0.25"/>
    <row r="170" s="189" customFormat="1" x14ac:dyDescent="0.25"/>
  </sheetData>
  <sheetProtection algorithmName="SHA-512" hashValue="7GiulXk64SckD3FFK4uPJVtUjLTe/oj34StmTAHuQDFdfoTdcu10syCAb2Vx/D5EydbeSvenbStPLWD642IN1A==" saltValue="iJ70u0erwbbK3lfQvZw0BQ==" spinCount="100000" sheet="1" selectLockedCells="1" selectUnlockedCells="1"/>
  <mergeCells count="50">
    <mergeCell ref="C3:P3"/>
    <mergeCell ref="D6:P6"/>
    <mergeCell ref="D7:P7"/>
    <mergeCell ref="D10:P10"/>
    <mergeCell ref="D13:P13"/>
    <mergeCell ref="D15:P15"/>
    <mergeCell ref="D18:P18"/>
    <mergeCell ref="D21:P21"/>
    <mergeCell ref="E22:P22"/>
    <mergeCell ref="E23:P23"/>
    <mergeCell ref="E24:P24"/>
    <mergeCell ref="E25:P25"/>
    <mergeCell ref="E26:P26"/>
    <mergeCell ref="E27:P27"/>
    <mergeCell ref="E28:P28"/>
    <mergeCell ref="D29:P29"/>
    <mergeCell ref="E32:P32"/>
    <mergeCell ref="E33:P33"/>
    <mergeCell ref="E34:P34"/>
    <mergeCell ref="D36:P36"/>
    <mergeCell ref="D38:P38"/>
    <mergeCell ref="E39:P39"/>
    <mergeCell ref="E40:P40"/>
    <mergeCell ref="D42:P42"/>
    <mergeCell ref="C45:P45"/>
    <mergeCell ref="C47:P47"/>
    <mergeCell ref="D49:P49"/>
    <mergeCell ref="E50:P50"/>
    <mergeCell ref="E51:P51"/>
    <mergeCell ref="F52:P52"/>
    <mergeCell ref="F53:P53"/>
    <mergeCell ref="E54:P54"/>
    <mergeCell ref="E57:P57"/>
    <mergeCell ref="E58:P58"/>
    <mergeCell ref="E59:P59"/>
    <mergeCell ref="D61:P62"/>
    <mergeCell ref="D63:P63"/>
    <mergeCell ref="E64:P64"/>
    <mergeCell ref="E65:P65"/>
    <mergeCell ref="E66:P66"/>
    <mergeCell ref="E67:P67"/>
    <mergeCell ref="E68:P68"/>
    <mergeCell ref="E78:P78"/>
    <mergeCell ref="D80:P80"/>
    <mergeCell ref="E69:P69"/>
    <mergeCell ref="E70:P70"/>
    <mergeCell ref="C72:P72"/>
    <mergeCell ref="E75:P75"/>
    <mergeCell ref="E76:P76"/>
    <mergeCell ref="E77:P77"/>
  </mergeCells>
  <hyperlinks>
    <hyperlink ref="D74:K74" r:id="rId1" display="PPP Schedule A Worksheet (Click Here) or its equivalent and the following:"/>
  </hyperlinks>
  <pageMargins left="0.7" right="0.7" top="0.75" bottom="0.75" header="0.3" footer="0.3"/>
  <pageSetup scale="52" fitToHeight="0" orientation="portrait" verticalDpi="200" r:id="rId2"/>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205"/>
  <sheetViews>
    <sheetView showGridLines="0" zoomScaleNormal="100" workbookViewId="0">
      <selection activeCell="H8" sqref="H8"/>
    </sheetView>
  </sheetViews>
  <sheetFormatPr defaultRowHeight="15" x14ac:dyDescent="0.25"/>
  <cols>
    <col min="1" max="1" width="4.42578125" style="40" customWidth="1"/>
    <col min="2" max="3" width="9.140625" style="1"/>
    <col min="4" max="4" width="23.28515625" style="1" customWidth="1"/>
    <col min="5" max="5" width="19" style="1" customWidth="1"/>
    <col min="6" max="6" width="58.5703125" style="1" customWidth="1"/>
    <col min="7" max="7" width="39.42578125" style="1" customWidth="1"/>
    <col min="8" max="8" width="40.7109375" style="1" customWidth="1"/>
    <col min="9" max="9" width="11.140625" style="1" customWidth="1"/>
    <col min="10" max="11" width="9.140625" style="40"/>
    <col min="12" max="12" width="9.140625" style="40" hidden="1" customWidth="1"/>
    <col min="13" max="79" width="9.140625" style="40"/>
    <col min="80" max="16384" width="9.140625" style="1"/>
  </cols>
  <sheetData>
    <row r="1" spans="1:15" s="40" customFormat="1" ht="14.25" customHeight="1" thickBot="1" x14ac:dyDescent="0.3">
      <c r="A1" s="51"/>
      <c r="B1" s="51"/>
      <c r="C1" s="51"/>
      <c r="D1" s="51"/>
      <c r="E1" s="51"/>
      <c r="F1" s="51"/>
      <c r="G1" s="51"/>
      <c r="H1" s="51"/>
      <c r="I1" s="51"/>
      <c r="J1" s="51"/>
      <c r="K1" s="51"/>
      <c r="L1" s="51"/>
      <c r="M1" s="51"/>
    </row>
    <row r="2" spans="1:15" ht="17.25" customHeight="1" thickBot="1" x14ac:dyDescent="0.3">
      <c r="A2" s="51"/>
      <c r="B2" s="41"/>
      <c r="C2" s="42"/>
      <c r="D2" s="42"/>
      <c r="E2" s="42"/>
      <c r="F2" s="42"/>
      <c r="G2" s="42"/>
      <c r="H2" s="42"/>
      <c r="I2" s="43"/>
      <c r="J2" s="51"/>
      <c r="K2" s="51"/>
    </row>
    <row r="3" spans="1:15" ht="20.25" customHeight="1" thickBot="1" x14ac:dyDescent="0.35">
      <c r="A3" s="51"/>
      <c r="B3" s="44"/>
      <c r="C3" s="52"/>
      <c r="D3" s="252" t="s">
        <v>31</v>
      </c>
      <c r="E3" s="253"/>
      <c r="F3" s="253"/>
      <c r="G3" s="253"/>
      <c r="H3" s="254"/>
      <c r="I3" s="45"/>
      <c r="J3" s="51"/>
      <c r="K3" s="51"/>
      <c r="L3" s="50" t="s">
        <v>18</v>
      </c>
    </row>
    <row r="4" spans="1:15" ht="14.25" customHeight="1" x14ac:dyDescent="0.3">
      <c r="A4" s="51"/>
      <c r="B4" s="44"/>
      <c r="C4" s="52"/>
      <c r="D4" s="52"/>
      <c r="E4" s="52"/>
      <c r="F4" s="52"/>
      <c r="G4" s="52"/>
      <c r="H4" s="52"/>
      <c r="I4" s="45"/>
      <c r="J4" s="51"/>
      <c r="K4" s="51"/>
      <c r="L4" s="50" t="s">
        <v>32</v>
      </c>
    </row>
    <row r="5" spans="1:15" ht="14.25" customHeight="1" thickBot="1" x14ac:dyDescent="0.35">
      <c r="A5" s="51"/>
      <c r="B5" s="44"/>
      <c r="C5" s="88"/>
      <c r="D5" s="55"/>
      <c r="E5" s="55"/>
      <c r="F5" s="55"/>
      <c r="G5" s="55"/>
      <c r="H5" s="56"/>
      <c r="I5" s="45"/>
      <c r="J5" s="51"/>
      <c r="K5" s="51"/>
      <c r="L5" s="50"/>
    </row>
    <row r="6" spans="1:15" ht="15.75" customHeight="1" x14ac:dyDescent="0.25">
      <c r="A6" s="51"/>
      <c r="B6" s="44"/>
      <c r="C6" s="2"/>
      <c r="D6" s="255" t="s">
        <v>16</v>
      </c>
      <c r="E6" s="256"/>
      <c r="F6" s="256"/>
      <c r="G6" s="256"/>
      <c r="H6" s="257"/>
      <c r="I6" s="133"/>
      <c r="J6" s="134"/>
      <c r="K6" s="51"/>
      <c r="L6" s="51"/>
      <c r="M6" s="51"/>
      <c r="N6" s="51"/>
      <c r="O6" s="51"/>
    </row>
    <row r="7" spans="1:15" ht="16.5" customHeight="1" thickBot="1" x14ac:dyDescent="0.3">
      <c r="A7" s="51"/>
      <c r="B7" s="44"/>
      <c r="C7" s="2"/>
      <c r="D7" s="258"/>
      <c r="E7" s="259"/>
      <c r="F7" s="259"/>
      <c r="G7" s="259"/>
      <c r="H7" s="260"/>
      <c r="I7" s="133"/>
      <c r="J7" s="134"/>
      <c r="K7" s="51"/>
      <c r="L7" s="51"/>
      <c r="M7" s="51"/>
      <c r="N7" s="51"/>
      <c r="O7" s="51"/>
    </row>
    <row r="8" spans="1:15" ht="18.75" x14ac:dyDescent="0.3">
      <c r="A8" s="51"/>
      <c r="B8" s="44"/>
      <c r="C8" s="97">
        <v>1</v>
      </c>
      <c r="D8" s="264" t="s">
        <v>198</v>
      </c>
      <c r="E8" s="265"/>
      <c r="F8" s="265"/>
      <c r="G8" s="266"/>
      <c r="H8" s="135"/>
      <c r="I8" s="133"/>
      <c r="J8" s="134"/>
      <c r="K8" s="51"/>
      <c r="L8" s="51"/>
      <c r="M8" s="51"/>
      <c r="N8" s="51"/>
      <c r="O8" s="51"/>
    </row>
    <row r="9" spans="1:15" ht="19.5" thickBot="1" x14ac:dyDescent="0.35">
      <c r="A9" s="51"/>
      <c r="B9" s="44"/>
      <c r="C9" s="103">
        <v>2</v>
      </c>
      <c r="D9" s="261" t="s">
        <v>179</v>
      </c>
      <c r="E9" s="262"/>
      <c r="F9" s="262"/>
      <c r="G9" s="263"/>
      <c r="H9" s="201"/>
      <c r="I9" s="133"/>
      <c r="J9" s="134"/>
      <c r="K9" s="51"/>
      <c r="L9" s="51"/>
      <c r="M9" s="51"/>
      <c r="N9" s="51"/>
      <c r="O9" s="51"/>
    </row>
    <row r="10" spans="1:15" ht="14.25" customHeight="1" x14ac:dyDescent="0.3">
      <c r="A10" s="51"/>
      <c r="B10" s="44"/>
      <c r="C10" s="88"/>
      <c r="D10" s="52"/>
      <c r="E10" s="52"/>
      <c r="F10" s="52"/>
      <c r="G10" s="52"/>
      <c r="H10" s="52"/>
      <c r="I10" s="45"/>
      <c r="J10" s="51"/>
      <c r="K10" s="51"/>
    </row>
    <row r="11" spans="1:15" ht="14.25" customHeight="1" x14ac:dyDescent="0.3">
      <c r="A11" s="51"/>
      <c r="B11" s="44"/>
      <c r="C11" s="88"/>
      <c r="D11" s="52"/>
      <c r="E11" s="52"/>
      <c r="F11" s="52"/>
      <c r="G11" s="52"/>
      <c r="H11" s="52"/>
      <c r="I11" s="45"/>
      <c r="J11" s="51"/>
      <c r="K11" s="51"/>
    </row>
    <row r="12" spans="1:15" ht="14.25" customHeight="1" thickBot="1" x14ac:dyDescent="0.35">
      <c r="A12" s="51"/>
      <c r="B12" s="44"/>
      <c r="C12" s="52"/>
      <c r="D12" s="52"/>
      <c r="E12" s="52"/>
      <c r="F12" s="52"/>
      <c r="G12" s="52"/>
      <c r="H12" s="52"/>
      <c r="I12" s="45"/>
      <c r="J12" s="51" t="s">
        <v>11</v>
      </c>
      <c r="K12" s="51"/>
    </row>
    <row r="13" spans="1:15" ht="21" customHeight="1" thickBot="1" x14ac:dyDescent="0.35">
      <c r="A13" s="51"/>
      <c r="B13" s="44"/>
      <c r="C13" s="52"/>
      <c r="D13" s="237" t="s">
        <v>115</v>
      </c>
      <c r="E13" s="238"/>
      <c r="F13" s="238"/>
      <c r="G13" s="238"/>
      <c r="H13" s="239"/>
      <c r="I13" s="85"/>
      <c r="J13" s="51"/>
      <c r="K13" s="51"/>
    </row>
    <row r="14" spans="1:15" ht="55.5" customHeight="1" x14ac:dyDescent="0.3">
      <c r="A14" s="51"/>
      <c r="B14" s="44"/>
      <c r="C14" s="52"/>
      <c r="D14" s="57" t="s">
        <v>33</v>
      </c>
      <c r="E14" s="57" t="s">
        <v>34</v>
      </c>
      <c r="F14" s="57" t="s">
        <v>111</v>
      </c>
      <c r="G14" s="57" t="s">
        <v>112</v>
      </c>
      <c r="H14" s="57" t="s">
        <v>36</v>
      </c>
      <c r="I14" s="86"/>
      <c r="J14" s="51"/>
      <c r="K14" s="51"/>
    </row>
    <row r="15" spans="1:15" ht="18.75" customHeight="1" x14ac:dyDescent="0.3">
      <c r="A15" s="51"/>
      <c r="B15" s="44"/>
      <c r="C15" s="52"/>
      <c r="D15" s="58"/>
      <c r="E15" s="58"/>
      <c r="F15" s="59"/>
      <c r="G15" s="59"/>
      <c r="H15" s="60">
        <f>F15+G15</f>
        <v>0</v>
      </c>
      <c r="I15" s="86"/>
      <c r="J15" s="51"/>
      <c r="K15" s="51"/>
    </row>
    <row r="16" spans="1:15" ht="18" customHeight="1" x14ac:dyDescent="0.3">
      <c r="A16" s="51"/>
      <c r="B16" s="44"/>
      <c r="C16" s="52"/>
      <c r="D16" s="58"/>
      <c r="E16" s="58"/>
      <c r="F16" s="59"/>
      <c r="G16" s="59"/>
      <c r="H16" s="60">
        <f t="shared" ref="H16:H31" si="0">F16+G16</f>
        <v>0</v>
      </c>
      <c r="I16" s="86"/>
      <c r="J16" s="51"/>
      <c r="K16" s="51"/>
    </row>
    <row r="17" spans="1:11" ht="18.75" x14ac:dyDescent="0.3">
      <c r="A17" s="51"/>
      <c r="B17" s="44"/>
      <c r="C17" s="52"/>
      <c r="D17" s="58"/>
      <c r="E17" s="58"/>
      <c r="F17" s="59"/>
      <c r="G17" s="59"/>
      <c r="H17" s="60">
        <f t="shared" si="0"/>
        <v>0</v>
      </c>
      <c r="I17" s="86"/>
      <c r="J17" s="51"/>
      <c r="K17" s="51"/>
    </row>
    <row r="18" spans="1:11" ht="18.75" x14ac:dyDescent="0.3">
      <c r="A18" s="51"/>
      <c r="B18" s="44"/>
      <c r="C18" s="52"/>
      <c r="D18" s="58"/>
      <c r="E18" s="58"/>
      <c r="F18" s="59"/>
      <c r="G18" s="59"/>
      <c r="H18" s="60">
        <f t="shared" si="0"/>
        <v>0</v>
      </c>
      <c r="I18" s="86"/>
      <c r="J18" s="51"/>
      <c r="K18" s="51"/>
    </row>
    <row r="19" spans="1:11" ht="18.75" x14ac:dyDescent="0.3">
      <c r="A19" s="51"/>
      <c r="B19" s="44"/>
      <c r="C19" s="52"/>
      <c r="D19" s="58"/>
      <c r="E19" s="58"/>
      <c r="F19" s="59"/>
      <c r="G19" s="59"/>
      <c r="H19" s="60">
        <f>F19+G19</f>
        <v>0</v>
      </c>
      <c r="I19" s="86"/>
      <c r="J19" s="51"/>
      <c r="K19" s="51"/>
    </row>
    <row r="20" spans="1:11" ht="19.5" thickBot="1" x14ac:dyDescent="0.35">
      <c r="A20" s="51"/>
      <c r="B20" s="44"/>
      <c r="C20" s="52"/>
      <c r="D20" s="58"/>
      <c r="E20" s="58"/>
      <c r="F20" s="59"/>
      <c r="G20" s="59"/>
      <c r="H20" s="60">
        <f t="shared" si="0"/>
        <v>0</v>
      </c>
      <c r="I20" s="86"/>
      <c r="J20" s="51"/>
      <c r="K20" s="51"/>
    </row>
    <row r="21" spans="1:11" ht="18.75" x14ac:dyDescent="0.3">
      <c r="A21" s="51"/>
      <c r="B21" s="44"/>
      <c r="C21" s="52"/>
      <c r="D21" s="58"/>
      <c r="E21" s="58"/>
      <c r="F21" s="59"/>
      <c r="G21" s="59"/>
      <c r="H21" s="60">
        <f t="shared" si="0"/>
        <v>0</v>
      </c>
      <c r="I21" s="86"/>
      <c r="J21" s="51"/>
      <c r="K21" s="51"/>
    </row>
    <row r="22" spans="1:11" ht="18.75" x14ac:dyDescent="0.3">
      <c r="A22" s="51"/>
      <c r="B22" s="44"/>
      <c r="C22" s="52"/>
      <c r="D22" s="58"/>
      <c r="E22" s="58"/>
      <c r="F22" s="59"/>
      <c r="G22" s="59"/>
      <c r="H22" s="60">
        <f t="shared" si="0"/>
        <v>0</v>
      </c>
      <c r="I22" s="86"/>
      <c r="J22" s="51"/>
      <c r="K22" s="51"/>
    </row>
    <row r="23" spans="1:11" ht="18.75" x14ac:dyDescent="0.3">
      <c r="A23" s="51"/>
      <c r="B23" s="44"/>
      <c r="C23" s="52"/>
      <c r="D23" s="58"/>
      <c r="E23" s="58"/>
      <c r="F23" s="59"/>
      <c r="G23" s="59"/>
      <c r="H23" s="60">
        <f t="shared" si="0"/>
        <v>0</v>
      </c>
      <c r="I23" s="86"/>
      <c r="J23" s="51"/>
      <c r="K23" s="51"/>
    </row>
    <row r="24" spans="1:11" ht="18.75" x14ac:dyDescent="0.3">
      <c r="A24" s="51"/>
      <c r="B24" s="44"/>
      <c r="C24" s="52"/>
      <c r="D24" s="58"/>
      <c r="E24" s="58"/>
      <c r="F24" s="59"/>
      <c r="G24" s="59"/>
      <c r="H24" s="60">
        <f t="shared" si="0"/>
        <v>0</v>
      </c>
      <c r="I24" s="86"/>
      <c r="J24" s="51"/>
      <c r="K24" s="51"/>
    </row>
    <row r="25" spans="1:11" ht="18.75" x14ac:dyDescent="0.3">
      <c r="A25" s="51"/>
      <c r="B25" s="44"/>
      <c r="C25" s="52"/>
      <c r="D25" s="58"/>
      <c r="E25" s="58"/>
      <c r="F25" s="59"/>
      <c r="G25" s="59"/>
      <c r="H25" s="60">
        <f t="shared" si="0"/>
        <v>0</v>
      </c>
      <c r="I25" s="86"/>
      <c r="J25" s="51"/>
      <c r="K25" s="51"/>
    </row>
    <row r="26" spans="1:11" ht="18.75" x14ac:dyDescent="0.3">
      <c r="A26" s="51"/>
      <c r="B26" s="44"/>
      <c r="C26" s="52"/>
      <c r="D26" s="58"/>
      <c r="E26" s="58"/>
      <c r="F26" s="59"/>
      <c r="G26" s="59"/>
      <c r="H26" s="60">
        <f t="shared" si="0"/>
        <v>0</v>
      </c>
      <c r="I26" s="86"/>
      <c r="J26" s="51"/>
      <c r="K26" s="51"/>
    </row>
    <row r="27" spans="1:11" ht="19.5" thickBot="1" x14ac:dyDescent="0.35">
      <c r="A27" s="51"/>
      <c r="B27" s="44"/>
      <c r="C27" s="52"/>
      <c r="D27" s="58"/>
      <c r="E27" s="58"/>
      <c r="F27" s="59"/>
      <c r="G27" s="59"/>
      <c r="H27" s="60">
        <f t="shared" si="0"/>
        <v>0</v>
      </c>
      <c r="I27" s="86"/>
      <c r="J27" s="51"/>
      <c r="K27" s="51"/>
    </row>
    <row r="28" spans="1:11" ht="18.75" x14ac:dyDescent="0.3">
      <c r="A28" s="51"/>
      <c r="B28" s="44"/>
      <c r="C28" s="52"/>
      <c r="D28" s="58"/>
      <c r="E28" s="58"/>
      <c r="F28" s="59"/>
      <c r="G28" s="59"/>
      <c r="H28" s="60">
        <f t="shared" si="0"/>
        <v>0</v>
      </c>
      <c r="I28" s="86"/>
      <c r="J28" s="51"/>
      <c r="K28" s="51"/>
    </row>
    <row r="29" spans="1:11" ht="18.75" x14ac:dyDescent="0.3">
      <c r="A29" s="51"/>
      <c r="B29" s="44"/>
      <c r="C29" s="52"/>
      <c r="D29" s="58"/>
      <c r="E29" s="58"/>
      <c r="F29" s="59"/>
      <c r="G29" s="59"/>
      <c r="H29" s="60">
        <f t="shared" si="0"/>
        <v>0</v>
      </c>
      <c r="I29" s="86"/>
      <c r="J29" s="51"/>
      <c r="K29" s="51"/>
    </row>
    <row r="30" spans="1:11" ht="18.75" x14ac:dyDescent="0.3">
      <c r="A30" s="51"/>
      <c r="B30" s="44"/>
      <c r="C30" s="52"/>
      <c r="D30" s="58"/>
      <c r="E30" s="58"/>
      <c r="F30" s="59"/>
      <c r="G30" s="59"/>
      <c r="H30" s="60">
        <f t="shared" si="0"/>
        <v>0</v>
      </c>
      <c r="I30" s="86"/>
      <c r="J30" s="51"/>
      <c r="K30" s="51"/>
    </row>
    <row r="31" spans="1:11" ht="19.5" thickBot="1" x14ac:dyDescent="0.35">
      <c r="A31" s="51"/>
      <c r="B31" s="44"/>
      <c r="C31" s="52"/>
      <c r="D31" s="61"/>
      <c r="E31" s="61"/>
      <c r="F31" s="62"/>
      <c r="G31" s="62"/>
      <c r="H31" s="63">
        <f t="shared" si="0"/>
        <v>0</v>
      </c>
      <c r="I31" s="86"/>
      <c r="J31" s="51"/>
      <c r="K31" s="51"/>
    </row>
    <row r="32" spans="1:11" ht="19.5" thickBot="1" x14ac:dyDescent="0.35">
      <c r="A32" s="51"/>
      <c r="B32" s="44"/>
      <c r="C32" s="64">
        <v>3</v>
      </c>
      <c r="D32" s="243" t="s">
        <v>35</v>
      </c>
      <c r="E32" s="244"/>
      <c r="F32" s="65">
        <f>SUM(F15:F31)</f>
        <v>0</v>
      </c>
      <c r="G32" s="65">
        <f>SUM(G15:G31)</f>
        <v>0</v>
      </c>
      <c r="H32" s="66">
        <f>SUM(H15:H31)</f>
        <v>0</v>
      </c>
      <c r="I32" s="86"/>
      <c r="J32" s="51"/>
      <c r="K32" s="51"/>
    </row>
    <row r="33" spans="1:11" ht="18.75" x14ac:dyDescent="0.3">
      <c r="A33" s="51"/>
      <c r="B33" s="44"/>
      <c r="C33" s="52"/>
      <c r="D33" s="52"/>
      <c r="E33" s="52"/>
      <c r="F33" s="52"/>
      <c r="G33" s="52"/>
      <c r="H33" s="67"/>
      <c r="I33" s="86"/>
      <c r="J33" s="51"/>
      <c r="K33" s="51"/>
    </row>
    <row r="34" spans="1:11" ht="19.5" thickBot="1" x14ac:dyDescent="0.35">
      <c r="A34" s="51"/>
      <c r="B34" s="44"/>
      <c r="C34" s="52"/>
      <c r="D34" s="52"/>
      <c r="E34" s="52"/>
      <c r="F34" s="52"/>
      <c r="G34" s="52"/>
      <c r="H34" s="52"/>
      <c r="I34" s="45"/>
      <c r="J34" s="51"/>
      <c r="K34" s="51"/>
    </row>
    <row r="35" spans="1:11" ht="19.5" thickBot="1" x14ac:dyDescent="0.35">
      <c r="A35" s="51"/>
      <c r="B35" s="44"/>
      <c r="C35" s="52"/>
      <c r="D35" s="237" t="s">
        <v>177</v>
      </c>
      <c r="E35" s="238"/>
      <c r="F35" s="238"/>
      <c r="G35" s="239"/>
      <c r="H35" s="68"/>
      <c r="I35" s="45"/>
      <c r="J35" s="51"/>
      <c r="K35" s="51"/>
    </row>
    <row r="36" spans="1:11" ht="18.75" x14ac:dyDescent="0.3">
      <c r="A36" s="51"/>
      <c r="B36" s="44"/>
      <c r="C36" s="52"/>
      <c r="D36" s="69" t="s">
        <v>37</v>
      </c>
      <c r="E36" s="70" t="s">
        <v>39</v>
      </c>
      <c r="F36" s="70" t="s">
        <v>38</v>
      </c>
      <c r="G36" s="71" t="s">
        <v>40</v>
      </c>
      <c r="H36" s="72"/>
      <c r="I36" s="45"/>
      <c r="J36" s="51"/>
      <c r="K36" s="51"/>
    </row>
    <row r="37" spans="1:11" ht="18.75" x14ac:dyDescent="0.3">
      <c r="A37" s="51"/>
      <c r="B37" s="44"/>
      <c r="C37" s="52"/>
      <c r="D37" s="73"/>
      <c r="E37" s="58"/>
      <c r="F37" s="74"/>
      <c r="G37" s="75"/>
      <c r="H37" s="76"/>
      <c r="I37" s="45"/>
      <c r="J37" s="51"/>
      <c r="K37" s="51"/>
    </row>
    <row r="38" spans="1:11" ht="18.75" x14ac:dyDescent="0.3">
      <c r="A38" s="51"/>
      <c r="B38" s="44"/>
      <c r="C38" s="52"/>
      <c r="D38" s="73"/>
      <c r="E38" s="58"/>
      <c r="F38" s="74"/>
      <c r="G38" s="75"/>
      <c r="H38" s="76"/>
      <c r="I38" s="45"/>
      <c r="J38" s="51"/>
      <c r="K38" s="51"/>
    </row>
    <row r="39" spans="1:11" ht="18.75" x14ac:dyDescent="0.3">
      <c r="A39" s="51"/>
      <c r="B39" s="44"/>
      <c r="C39" s="52"/>
      <c r="D39" s="73"/>
      <c r="E39" s="58"/>
      <c r="F39" s="74"/>
      <c r="G39" s="75"/>
      <c r="H39" s="76"/>
      <c r="I39" s="45"/>
      <c r="J39" s="51"/>
      <c r="K39" s="51"/>
    </row>
    <row r="40" spans="1:11" ht="18.75" x14ac:dyDescent="0.3">
      <c r="A40" s="51"/>
      <c r="B40" s="44"/>
      <c r="C40" s="52"/>
      <c r="D40" s="73"/>
      <c r="E40" s="58"/>
      <c r="F40" s="74"/>
      <c r="G40" s="75"/>
      <c r="H40" s="76"/>
      <c r="I40" s="45"/>
      <c r="J40" s="51"/>
      <c r="K40" s="51"/>
    </row>
    <row r="41" spans="1:11" ht="18.75" x14ac:dyDescent="0.3">
      <c r="A41" s="51"/>
      <c r="B41" s="44"/>
      <c r="C41" s="52"/>
      <c r="D41" s="73"/>
      <c r="E41" s="58"/>
      <c r="F41" s="74"/>
      <c r="G41" s="75"/>
      <c r="H41" s="76"/>
      <c r="I41" s="45"/>
      <c r="J41" s="51"/>
      <c r="K41" s="51"/>
    </row>
    <row r="42" spans="1:11" ht="18.75" x14ac:dyDescent="0.3">
      <c r="A42" s="51"/>
      <c r="B42" s="44"/>
      <c r="C42" s="52"/>
      <c r="D42" s="73"/>
      <c r="E42" s="58"/>
      <c r="F42" s="74"/>
      <c r="G42" s="75"/>
      <c r="H42" s="76"/>
      <c r="I42" s="45"/>
      <c r="J42" s="51"/>
      <c r="K42" s="51"/>
    </row>
    <row r="43" spans="1:11" ht="18.75" x14ac:dyDescent="0.3">
      <c r="A43" s="51"/>
      <c r="B43" s="44"/>
      <c r="C43" s="52"/>
      <c r="D43" s="73"/>
      <c r="E43" s="58"/>
      <c r="F43" s="74"/>
      <c r="G43" s="75"/>
      <c r="H43" s="76"/>
      <c r="I43" s="45"/>
      <c r="J43" s="51"/>
      <c r="K43" s="51"/>
    </row>
    <row r="44" spans="1:11" ht="18.75" x14ac:dyDescent="0.3">
      <c r="A44" s="51"/>
      <c r="B44" s="44"/>
      <c r="C44" s="52"/>
      <c r="D44" s="73"/>
      <c r="E44" s="58"/>
      <c r="F44" s="74"/>
      <c r="G44" s="75"/>
      <c r="H44" s="76"/>
      <c r="I44" s="45"/>
      <c r="J44" s="51"/>
      <c r="K44" s="51"/>
    </row>
    <row r="45" spans="1:11" ht="18.75" x14ac:dyDescent="0.3">
      <c r="A45" s="51"/>
      <c r="B45" s="44"/>
      <c r="C45" s="52"/>
      <c r="D45" s="73"/>
      <c r="E45" s="58"/>
      <c r="F45" s="74"/>
      <c r="G45" s="75"/>
      <c r="H45" s="76"/>
      <c r="I45" s="45"/>
      <c r="J45" s="51"/>
      <c r="K45" s="51"/>
    </row>
    <row r="46" spans="1:11" ht="19.5" thickBot="1" x14ac:dyDescent="0.35">
      <c r="A46" s="51"/>
      <c r="B46" s="44"/>
      <c r="C46" s="52"/>
      <c r="D46" s="77"/>
      <c r="E46" s="61"/>
      <c r="F46" s="78"/>
      <c r="G46" s="79"/>
      <c r="H46" s="76"/>
      <c r="I46" s="45"/>
      <c r="J46" s="51"/>
      <c r="K46" s="51"/>
    </row>
    <row r="47" spans="1:11" ht="19.5" thickBot="1" x14ac:dyDescent="0.35">
      <c r="A47" s="51"/>
      <c r="B47" s="44"/>
      <c r="C47" s="64">
        <v>4</v>
      </c>
      <c r="D47" s="240" t="s">
        <v>42</v>
      </c>
      <c r="E47" s="241"/>
      <c r="F47" s="242"/>
      <c r="G47" s="66">
        <f>SUM(G37:G46)</f>
        <v>0</v>
      </c>
      <c r="H47" s="80"/>
      <c r="I47" s="45"/>
      <c r="J47" s="51"/>
      <c r="K47" s="51"/>
    </row>
    <row r="48" spans="1:11" ht="18.75" x14ac:dyDescent="0.3">
      <c r="A48" s="51"/>
      <c r="B48" s="44"/>
      <c r="C48" s="52"/>
      <c r="D48" s="52"/>
      <c r="E48" s="52"/>
      <c r="F48" s="52"/>
      <c r="G48" s="52"/>
      <c r="H48" s="52"/>
      <c r="I48" s="45"/>
      <c r="J48" s="51"/>
      <c r="K48" s="51"/>
    </row>
    <row r="49" spans="1:11" ht="19.5" thickBot="1" x14ac:dyDescent="0.35">
      <c r="A49" s="51"/>
      <c r="B49" s="44"/>
      <c r="C49" s="52"/>
      <c r="D49" s="52"/>
      <c r="E49" s="52"/>
      <c r="F49" s="52"/>
      <c r="G49" s="52"/>
      <c r="H49" s="52"/>
      <c r="I49" s="45"/>
      <c r="J49" s="51"/>
      <c r="K49" s="51"/>
    </row>
    <row r="50" spans="1:11" ht="19.5" thickBot="1" x14ac:dyDescent="0.35">
      <c r="A50" s="51"/>
      <c r="B50" s="44"/>
      <c r="C50" s="52"/>
      <c r="D50" s="237" t="s">
        <v>41</v>
      </c>
      <c r="E50" s="238"/>
      <c r="F50" s="238"/>
      <c r="G50" s="239"/>
      <c r="H50" s="52"/>
      <c r="I50" s="45"/>
      <c r="J50" s="51"/>
      <c r="K50" s="51"/>
    </row>
    <row r="51" spans="1:11" ht="18.75" x14ac:dyDescent="0.3">
      <c r="A51" s="51"/>
      <c r="B51" s="44"/>
      <c r="C51" s="52"/>
      <c r="D51" s="69" t="s">
        <v>37</v>
      </c>
      <c r="E51" s="70" t="s">
        <v>39</v>
      </c>
      <c r="F51" s="70" t="s">
        <v>38</v>
      </c>
      <c r="G51" s="71" t="s">
        <v>40</v>
      </c>
      <c r="H51" s="52"/>
      <c r="I51" s="45"/>
      <c r="J51" s="51"/>
      <c r="K51" s="51"/>
    </row>
    <row r="52" spans="1:11" ht="18.75" x14ac:dyDescent="0.3">
      <c r="A52" s="51"/>
      <c r="B52" s="44"/>
      <c r="C52" s="52"/>
      <c r="D52" s="73"/>
      <c r="E52" s="58"/>
      <c r="F52" s="74"/>
      <c r="G52" s="75"/>
      <c r="H52" s="52"/>
      <c r="I52" s="45"/>
      <c r="J52" s="51"/>
      <c r="K52" s="51"/>
    </row>
    <row r="53" spans="1:11" ht="18.75" x14ac:dyDescent="0.3">
      <c r="A53" s="51"/>
      <c r="B53" s="44"/>
      <c r="C53" s="52"/>
      <c r="D53" s="73"/>
      <c r="E53" s="58"/>
      <c r="F53" s="74"/>
      <c r="G53" s="75"/>
      <c r="H53" s="52"/>
      <c r="I53" s="45"/>
      <c r="J53" s="51"/>
      <c r="K53" s="51"/>
    </row>
    <row r="54" spans="1:11" ht="18.75" x14ac:dyDescent="0.3">
      <c r="A54" s="51"/>
      <c r="B54" s="44"/>
      <c r="C54" s="52"/>
      <c r="D54" s="73"/>
      <c r="E54" s="58"/>
      <c r="F54" s="74"/>
      <c r="G54" s="75"/>
      <c r="H54" s="52"/>
      <c r="I54" s="45"/>
      <c r="J54" s="51"/>
      <c r="K54" s="51"/>
    </row>
    <row r="55" spans="1:11" ht="18.75" x14ac:dyDescent="0.3">
      <c r="A55" s="51"/>
      <c r="B55" s="44"/>
      <c r="C55" s="52"/>
      <c r="D55" s="73"/>
      <c r="E55" s="58"/>
      <c r="F55" s="74"/>
      <c r="G55" s="75"/>
      <c r="H55" s="52"/>
      <c r="I55" s="45"/>
      <c r="J55" s="51"/>
      <c r="K55" s="51"/>
    </row>
    <row r="56" spans="1:11" ht="18.75" x14ac:dyDescent="0.3">
      <c r="A56" s="51"/>
      <c r="B56" s="44"/>
      <c r="C56" s="52"/>
      <c r="D56" s="73"/>
      <c r="E56" s="58"/>
      <c r="F56" s="74"/>
      <c r="G56" s="75"/>
      <c r="H56" s="52"/>
      <c r="I56" s="45"/>
      <c r="J56" s="51"/>
      <c r="K56" s="51"/>
    </row>
    <row r="57" spans="1:11" ht="18.75" x14ac:dyDescent="0.3">
      <c r="A57" s="51"/>
      <c r="B57" s="44"/>
      <c r="C57" s="52"/>
      <c r="D57" s="73"/>
      <c r="E57" s="58"/>
      <c r="F57" s="74"/>
      <c r="G57" s="75"/>
      <c r="H57" s="52"/>
      <c r="I57" s="45"/>
      <c r="J57" s="51"/>
      <c r="K57" s="51"/>
    </row>
    <row r="58" spans="1:11" ht="18.75" x14ac:dyDescent="0.3">
      <c r="A58" s="51"/>
      <c r="B58" s="44"/>
      <c r="C58" s="52"/>
      <c r="D58" s="73"/>
      <c r="E58" s="58"/>
      <c r="F58" s="74"/>
      <c r="G58" s="75"/>
      <c r="H58" s="52"/>
      <c r="I58" s="45"/>
      <c r="J58" s="51"/>
      <c r="K58" s="51"/>
    </row>
    <row r="59" spans="1:11" ht="18.75" x14ac:dyDescent="0.3">
      <c r="A59" s="51"/>
      <c r="B59" s="44"/>
      <c r="C59" s="52"/>
      <c r="D59" s="73"/>
      <c r="E59" s="58"/>
      <c r="F59" s="74"/>
      <c r="G59" s="75"/>
      <c r="H59" s="52"/>
      <c r="I59" s="45"/>
      <c r="J59" s="51"/>
      <c r="K59" s="51"/>
    </row>
    <row r="60" spans="1:11" ht="18.75" x14ac:dyDescent="0.3">
      <c r="A60" s="51"/>
      <c r="B60" s="44"/>
      <c r="C60" s="52"/>
      <c r="D60" s="73"/>
      <c r="E60" s="58"/>
      <c r="F60" s="74"/>
      <c r="G60" s="75"/>
      <c r="H60" s="52"/>
      <c r="I60" s="45"/>
      <c r="J60" s="51"/>
      <c r="K60" s="51"/>
    </row>
    <row r="61" spans="1:11" ht="19.5" thickBot="1" x14ac:dyDescent="0.35">
      <c r="A61" s="51"/>
      <c r="B61" s="44"/>
      <c r="C61" s="52"/>
      <c r="D61" s="77"/>
      <c r="E61" s="61"/>
      <c r="F61" s="78"/>
      <c r="G61" s="79"/>
      <c r="H61" s="52"/>
      <c r="I61" s="45"/>
      <c r="J61" s="51"/>
      <c r="K61" s="51"/>
    </row>
    <row r="62" spans="1:11" ht="19.5" thickBot="1" x14ac:dyDescent="0.35">
      <c r="A62" s="51"/>
      <c r="B62" s="44"/>
      <c r="C62" s="64">
        <v>5</v>
      </c>
      <c r="D62" s="240" t="s">
        <v>43</v>
      </c>
      <c r="E62" s="241"/>
      <c r="F62" s="242"/>
      <c r="G62" s="66">
        <f>SUM(G52:G61)</f>
        <v>0</v>
      </c>
      <c r="H62" s="52"/>
      <c r="I62" s="45"/>
      <c r="J62" s="51"/>
      <c r="K62" s="51"/>
    </row>
    <row r="63" spans="1:11" ht="18.75" x14ac:dyDescent="0.3">
      <c r="A63" s="51"/>
      <c r="B63" s="44"/>
      <c r="C63" s="52"/>
      <c r="D63" s="52"/>
      <c r="E63" s="52"/>
      <c r="F63" s="52"/>
      <c r="G63" s="52"/>
      <c r="H63" s="52"/>
      <c r="I63" s="45"/>
      <c r="J63" s="51"/>
      <c r="K63" s="51"/>
    </row>
    <row r="64" spans="1:11" ht="19.5" thickBot="1" x14ac:dyDescent="0.35">
      <c r="A64" s="51"/>
      <c r="B64" s="44"/>
      <c r="C64" s="52"/>
      <c r="D64" s="52"/>
      <c r="E64" s="52"/>
      <c r="F64" s="52"/>
      <c r="G64" s="52"/>
      <c r="H64" s="52"/>
      <c r="I64" s="45"/>
      <c r="J64" s="51"/>
      <c r="K64" s="51"/>
    </row>
    <row r="65" spans="1:11" ht="19.5" thickBot="1" x14ac:dyDescent="0.35">
      <c r="A65" s="51"/>
      <c r="B65" s="44"/>
      <c r="C65" s="52"/>
      <c r="D65" s="237" t="s">
        <v>44</v>
      </c>
      <c r="E65" s="238"/>
      <c r="F65" s="238"/>
      <c r="G65" s="239"/>
      <c r="H65" s="52"/>
      <c r="I65" s="45"/>
      <c r="J65" s="51"/>
      <c r="K65" s="51"/>
    </row>
    <row r="66" spans="1:11" ht="18.75" x14ac:dyDescent="0.3">
      <c r="A66" s="51"/>
      <c r="B66" s="44"/>
      <c r="C66" s="52"/>
      <c r="D66" s="69" t="s">
        <v>37</v>
      </c>
      <c r="E66" s="70" t="s">
        <v>39</v>
      </c>
      <c r="F66" s="70" t="s">
        <v>38</v>
      </c>
      <c r="G66" s="71" t="s">
        <v>40</v>
      </c>
      <c r="H66" s="52"/>
      <c r="I66" s="45"/>
      <c r="J66" s="51"/>
      <c r="K66" s="51"/>
    </row>
    <row r="67" spans="1:11" ht="18.75" x14ac:dyDescent="0.3">
      <c r="A67" s="51"/>
      <c r="B67" s="44"/>
      <c r="C67" s="52"/>
      <c r="D67" s="73"/>
      <c r="E67" s="58"/>
      <c r="F67" s="74"/>
      <c r="G67" s="75"/>
      <c r="H67" s="52"/>
      <c r="I67" s="45"/>
      <c r="J67" s="51"/>
      <c r="K67" s="51"/>
    </row>
    <row r="68" spans="1:11" ht="18.75" x14ac:dyDescent="0.3">
      <c r="A68" s="51"/>
      <c r="B68" s="44"/>
      <c r="C68" s="52"/>
      <c r="D68" s="73"/>
      <c r="E68" s="58"/>
      <c r="F68" s="74"/>
      <c r="G68" s="75"/>
      <c r="H68" s="52"/>
      <c r="I68" s="45"/>
      <c r="J68" s="51"/>
      <c r="K68" s="51"/>
    </row>
    <row r="69" spans="1:11" ht="18.75" x14ac:dyDescent="0.3">
      <c r="A69" s="51"/>
      <c r="B69" s="44"/>
      <c r="C69" s="52"/>
      <c r="D69" s="73"/>
      <c r="E69" s="58"/>
      <c r="F69" s="74"/>
      <c r="G69" s="75"/>
      <c r="H69" s="52"/>
      <c r="I69" s="45"/>
      <c r="J69" s="51"/>
      <c r="K69" s="51"/>
    </row>
    <row r="70" spans="1:11" ht="18.75" x14ac:dyDescent="0.3">
      <c r="A70" s="51"/>
      <c r="B70" s="44"/>
      <c r="C70" s="52"/>
      <c r="D70" s="73"/>
      <c r="E70" s="58"/>
      <c r="F70" s="74"/>
      <c r="G70" s="75"/>
      <c r="H70" s="52"/>
      <c r="I70" s="45"/>
      <c r="J70" s="51"/>
      <c r="K70" s="51"/>
    </row>
    <row r="71" spans="1:11" ht="18.75" x14ac:dyDescent="0.3">
      <c r="A71" s="51"/>
      <c r="B71" s="44"/>
      <c r="C71" s="52"/>
      <c r="D71" s="73"/>
      <c r="E71" s="58"/>
      <c r="F71" s="74"/>
      <c r="G71" s="75"/>
      <c r="H71" s="52"/>
      <c r="I71" s="45"/>
      <c r="J71" s="51"/>
      <c r="K71" s="51"/>
    </row>
    <row r="72" spans="1:11" ht="18.75" x14ac:dyDescent="0.3">
      <c r="A72" s="51"/>
      <c r="B72" s="44"/>
      <c r="C72" s="52"/>
      <c r="D72" s="73"/>
      <c r="E72" s="58"/>
      <c r="F72" s="74"/>
      <c r="G72" s="75"/>
      <c r="H72" s="52"/>
      <c r="I72" s="45"/>
      <c r="J72" s="51"/>
      <c r="K72" s="51"/>
    </row>
    <row r="73" spans="1:11" ht="18.75" x14ac:dyDescent="0.3">
      <c r="A73" s="51"/>
      <c r="B73" s="44"/>
      <c r="C73" s="52"/>
      <c r="D73" s="73"/>
      <c r="E73" s="58"/>
      <c r="F73" s="74"/>
      <c r="G73" s="75"/>
      <c r="H73" s="52"/>
      <c r="I73" s="45"/>
      <c r="J73" s="51"/>
      <c r="K73" s="51"/>
    </row>
    <row r="74" spans="1:11" ht="18.75" x14ac:dyDescent="0.3">
      <c r="A74" s="51"/>
      <c r="B74" s="44"/>
      <c r="C74" s="52"/>
      <c r="D74" s="73"/>
      <c r="E74" s="58"/>
      <c r="F74" s="74"/>
      <c r="G74" s="75"/>
      <c r="H74" s="52"/>
      <c r="I74" s="45"/>
      <c r="J74" s="51"/>
      <c r="K74" s="51"/>
    </row>
    <row r="75" spans="1:11" ht="18.75" x14ac:dyDescent="0.3">
      <c r="A75" s="51"/>
      <c r="B75" s="44"/>
      <c r="C75" s="52"/>
      <c r="D75" s="73"/>
      <c r="E75" s="58"/>
      <c r="F75" s="74"/>
      <c r="G75" s="75"/>
      <c r="H75" s="52"/>
      <c r="I75" s="45"/>
      <c r="J75" s="51"/>
      <c r="K75" s="51"/>
    </row>
    <row r="76" spans="1:11" ht="19.5" thickBot="1" x14ac:dyDescent="0.35">
      <c r="A76" s="51"/>
      <c r="B76" s="44"/>
      <c r="C76" s="52"/>
      <c r="D76" s="77"/>
      <c r="E76" s="61"/>
      <c r="F76" s="78"/>
      <c r="G76" s="79"/>
      <c r="H76" s="52"/>
      <c r="I76" s="45"/>
      <c r="J76" s="51"/>
      <c r="K76" s="51"/>
    </row>
    <row r="77" spans="1:11" ht="19.5" thickBot="1" x14ac:dyDescent="0.35">
      <c r="A77" s="51"/>
      <c r="B77" s="44"/>
      <c r="C77" s="64">
        <v>6</v>
      </c>
      <c r="D77" s="240" t="s">
        <v>45</v>
      </c>
      <c r="E77" s="241"/>
      <c r="F77" s="242"/>
      <c r="G77" s="66">
        <f>SUM(G67:G76)</f>
        <v>0</v>
      </c>
      <c r="H77" s="52"/>
      <c r="I77" s="45"/>
      <c r="J77" s="51"/>
      <c r="K77" s="51"/>
    </row>
    <row r="78" spans="1:11" ht="18.75" x14ac:dyDescent="0.3">
      <c r="A78" s="51"/>
      <c r="B78" s="44"/>
      <c r="C78" s="52"/>
      <c r="D78" s="52"/>
      <c r="E78" s="52"/>
      <c r="F78" s="52"/>
      <c r="G78" s="52"/>
      <c r="H78" s="52"/>
      <c r="I78" s="45"/>
      <c r="J78" s="51"/>
      <c r="K78" s="51"/>
    </row>
    <row r="79" spans="1:11" ht="19.5" thickBot="1" x14ac:dyDescent="0.35">
      <c r="A79" s="51"/>
      <c r="B79" s="44"/>
      <c r="C79" s="52"/>
      <c r="D79" s="52"/>
      <c r="E79" s="52"/>
      <c r="F79" s="52"/>
      <c r="G79" s="67"/>
      <c r="H79" s="67"/>
      <c r="I79" s="45"/>
      <c r="J79" s="51"/>
      <c r="K79" s="51"/>
    </row>
    <row r="80" spans="1:11" ht="18.75" x14ac:dyDescent="0.3">
      <c r="A80" s="51"/>
      <c r="B80" s="44"/>
      <c r="C80" s="52"/>
      <c r="D80" s="246" t="s">
        <v>46</v>
      </c>
      <c r="E80" s="247"/>
      <c r="F80" s="248"/>
      <c r="G80" s="68"/>
      <c r="H80" s="68"/>
      <c r="I80" s="45"/>
      <c r="J80" s="51"/>
      <c r="K80" s="51"/>
    </row>
    <row r="81" spans="1:11" ht="19.5" thickBot="1" x14ac:dyDescent="0.35">
      <c r="A81" s="51"/>
      <c r="B81" s="44"/>
      <c r="C81" s="52"/>
      <c r="D81" s="249" t="s">
        <v>113</v>
      </c>
      <c r="E81" s="250"/>
      <c r="F81" s="251"/>
      <c r="G81" s="68"/>
      <c r="H81" s="68"/>
      <c r="I81" s="45"/>
      <c r="J81" s="51"/>
      <c r="K81" s="51"/>
    </row>
    <row r="82" spans="1:11" ht="19.5" thickBot="1" x14ac:dyDescent="0.35">
      <c r="A82" s="51"/>
      <c r="B82" s="44"/>
      <c r="C82" s="64">
        <v>7</v>
      </c>
      <c r="D82" s="243" t="s">
        <v>114</v>
      </c>
      <c r="E82" s="244"/>
      <c r="F82" s="144"/>
      <c r="G82" s="67"/>
      <c r="H82" s="67"/>
      <c r="I82" s="45"/>
      <c r="J82" s="51"/>
      <c r="K82" s="51"/>
    </row>
    <row r="83" spans="1:11" ht="18.75" x14ac:dyDescent="0.3">
      <c r="A83" s="51"/>
      <c r="B83" s="44"/>
      <c r="C83" s="52"/>
      <c r="D83" s="69" t="s">
        <v>37</v>
      </c>
      <c r="E83" s="70" t="s">
        <v>142</v>
      </c>
      <c r="F83" s="71" t="s">
        <v>8</v>
      </c>
      <c r="G83" s="67"/>
      <c r="H83" s="67"/>
      <c r="I83" s="45"/>
      <c r="J83" s="51"/>
      <c r="K83" s="51"/>
    </row>
    <row r="84" spans="1:11" ht="18.75" x14ac:dyDescent="0.3">
      <c r="A84" s="51"/>
      <c r="B84" s="44"/>
      <c r="C84" s="52"/>
      <c r="D84" s="73"/>
      <c r="E84" s="81"/>
      <c r="F84" s="75"/>
      <c r="G84" s="52"/>
      <c r="H84" s="52"/>
      <c r="I84" s="45"/>
      <c r="J84" s="51"/>
      <c r="K84" s="51"/>
    </row>
    <row r="85" spans="1:11" ht="18.75" x14ac:dyDescent="0.3">
      <c r="A85" s="51"/>
      <c r="B85" s="44"/>
      <c r="C85" s="52"/>
      <c r="D85" s="73"/>
      <c r="E85" s="81"/>
      <c r="F85" s="75"/>
      <c r="G85" s="52"/>
      <c r="H85" s="52"/>
      <c r="I85" s="45"/>
      <c r="J85" s="51"/>
      <c r="K85" s="51"/>
    </row>
    <row r="86" spans="1:11" ht="18.75" x14ac:dyDescent="0.3">
      <c r="A86" s="51"/>
      <c r="B86" s="44"/>
      <c r="C86" s="52"/>
      <c r="D86" s="73"/>
      <c r="E86" s="81"/>
      <c r="F86" s="75"/>
      <c r="G86" s="52"/>
      <c r="H86" s="52"/>
      <c r="I86" s="45"/>
      <c r="J86" s="51"/>
      <c r="K86" s="51"/>
    </row>
    <row r="87" spans="1:11" ht="18.75" x14ac:dyDescent="0.3">
      <c r="A87" s="51"/>
      <c r="B87" s="44"/>
      <c r="C87" s="52"/>
      <c r="D87" s="73"/>
      <c r="E87" s="81"/>
      <c r="F87" s="75"/>
      <c r="G87" s="52"/>
      <c r="H87" s="52"/>
      <c r="I87" s="45"/>
      <c r="J87" s="51"/>
      <c r="K87" s="51"/>
    </row>
    <row r="88" spans="1:11" ht="18.75" x14ac:dyDescent="0.3">
      <c r="A88" s="51"/>
      <c r="B88" s="44"/>
      <c r="C88" s="52"/>
      <c r="D88" s="73"/>
      <c r="E88" s="81"/>
      <c r="F88" s="75"/>
      <c r="G88" s="52"/>
      <c r="H88" s="52"/>
      <c r="I88" s="45"/>
      <c r="J88" s="51"/>
      <c r="K88" s="51"/>
    </row>
    <row r="89" spans="1:11" ht="18.75" x14ac:dyDescent="0.3">
      <c r="A89" s="51"/>
      <c r="B89" s="44"/>
      <c r="C89" s="52"/>
      <c r="D89" s="73"/>
      <c r="E89" s="81"/>
      <c r="F89" s="75"/>
      <c r="G89" s="52"/>
      <c r="H89" s="52"/>
      <c r="I89" s="45"/>
      <c r="J89" s="51"/>
      <c r="K89" s="51"/>
    </row>
    <row r="90" spans="1:11" ht="18.75" x14ac:dyDescent="0.3">
      <c r="A90" s="51"/>
      <c r="B90" s="44"/>
      <c r="C90" s="52"/>
      <c r="D90" s="73"/>
      <c r="E90" s="81"/>
      <c r="F90" s="75"/>
      <c r="G90" s="52"/>
      <c r="H90" s="52"/>
      <c r="I90" s="45"/>
      <c r="J90" s="51"/>
      <c r="K90" s="51"/>
    </row>
    <row r="91" spans="1:11" ht="18.75" x14ac:dyDescent="0.3">
      <c r="A91" s="51"/>
      <c r="B91" s="44"/>
      <c r="C91" s="52"/>
      <c r="D91" s="73"/>
      <c r="E91" s="81"/>
      <c r="F91" s="75"/>
      <c r="G91" s="52"/>
      <c r="H91" s="52"/>
      <c r="I91" s="45"/>
      <c r="J91" s="51"/>
      <c r="K91" s="51"/>
    </row>
    <row r="92" spans="1:11" ht="18.75" x14ac:dyDescent="0.3">
      <c r="A92" s="51"/>
      <c r="B92" s="44"/>
      <c r="C92" s="52"/>
      <c r="D92" s="73"/>
      <c r="E92" s="81"/>
      <c r="F92" s="75"/>
      <c r="G92" s="52"/>
      <c r="H92" s="52"/>
      <c r="I92" s="45"/>
      <c r="J92" s="51"/>
      <c r="K92" s="51"/>
    </row>
    <row r="93" spans="1:11" ht="18.75" x14ac:dyDescent="0.3">
      <c r="A93" s="51"/>
      <c r="B93" s="44"/>
      <c r="C93" s="52"/>
      <c r="D93" s="73"/>
      <c r="E93" s="81"/>
      <c r="F93" s="75"/>
      <c r="G93" s="52"/>
      <c r="H93" s="52"/>
      <c r="I93" s="45"/>
      <c r="J93" s="51"/>
      <c r="K93" s="51"/>
    </row>
    <row r="94" spans="1:11" ht="18.75" x14ac:dyDescent="0.3">
      <c r="A94" s="51"/>
      <c r="B94" s="44"/>
      <c r="C94" s="52"/>
      <c r="D94" s="73"/>
      <c r="E94" s="81"/>
      <c r="F94" s="75"/>
      <c r="G94" s="52"/>
      <c r="H94" s="52"/>
      <c r="I94" s="45"/>
      <c r="J94" s="51"/>
      <c r="K94" s="51"/>
    </row>
    <row r="95" spans="1:11" ht="18.75" x14ac:dyDescent="0.3">
      <c r="A95" s="51"/>
      <c r="B95" s="44"/>
      <c r="C95" s="52"/>
      <c r="D95" s="73"/>
      <c r="E95" s="81"/>
      <c r="F95" s="75"/>
      <c r="G95" s="52"/>
      <c r="H95" s="52"/>
      <c r="I95" s="45"/>
      <c r="J95" s="51"/>
      <c r="K95" s="51"/>
    </row>
    <row r="96" spans="1:11" ht="18.75" x14ac:dyDescent="0.3">
      <c r="A96" s="51"/>
      <c r="B96" s="44"/>
      <c r="C96" s="52"/>
      <c r="D96" s="73"/>
      <c r="E96" s="81"/>
      <c r="F96" s="75"/>
      <c r="G96" s="52"/>
      <c r="H96" s="52"/>
      <c r="I96" s="45"/>
      <c r="J96" s="51"/>
      <c r="K96" s="51"/>
    </row>
    <row r="97" spans="1:11" ht="14.25" customHeight="1" x14ac:dyDescent="0.3">
      <c r="A97" s="51"/>
      <c r="B97" s="44"/>
      <c r="C97" s="52"/>
      <c r="D97" s="73"/>
      <c r="E97" s="81"/>
      <c r="F97" s="75"/>
      <c r="G97" s="52"/>
      <c r="H97" s="52"/>
      <c r="I97" s="45"/>
      <c r="J97" s="51"/>
      <c r="K97" s="51"/>
    </row>
    <row r="98" spans="1:11" ht="18.75" x14ac:dyDescent="0.3">
      <c r="A98" s="51"/>
      <c r="B98" s="44"/>
      <c r="C98" s="52"/>
      <c r="D98" s="73"/>
      <c r="E98" s="81"/>
      <c r="F98" s="75"/>
      <c r="G98" s="52"/>
      <c r="H98" s="52"/>
      <c r="I98" s="45"/>
      <c r="J98" s="51"/>
      <c r="K98" s="51"/>
    </row>
    <row r="99" spans="1:11" ht="18.75" x14ac:dyDescent="0.3">
      <c r="A99" s="51"/>
      <c r="B99" s="44"/>
      <c r="C99" s="52"/>
      <c r="D99" s="73"/>
      <c r="E99" s="81"/>
      <c r="F99" s="75"/>
      <c r="G99" s="52"/>
      <c r="H99" s="52"/>
      <c r="I99" s="45"/>
      <c r="J99" s="51"/>
      <c r="K99" s="51"/>
    </row>
    <row r="100" spans="1:11" ht="18.75" x14ac:dyDescent="0.3">
      <c r="A100" s="51"/>
      <c r="B100" s="44"/>
      <c r="C100" s="52"/>
      <c r="D100" s="73"/>
      <c r="E100" s="81"/>
      <c r="F100" s="75"/>
      <c r="G100" s="52"/>
      <c r="H100" s="52"/>
      <c r="I100" s="45"/>
      <c r="J100" s="51"/>
      <c r="K100" s="51"/>
    </row>
    <row r="101" spans="1:11" ht="18.75" x14ac:dyDescent="0.3">
      <c r="A101" s="51"/>
      <c r="B101" s="44"/>
      <c r="C101" s="52"/>
      <c r="D101" s="73"/>
      <c r="E101" s="81"/>
      <c r="F101" s="75"/>
      <c r="G101" s="52"/>
      <c r="H101" s="52"/>
      <c r="I101" s="45"/>
      <c r="J101" s="51"/>
      <c r="K101" s="51"/>
    </row>
    <row r="102" spans="1:11" ht="18.75" x14ac:dyDescent="0.3">
      <c r="A102" s="51"/>
      <c r="B102" s="44"/>
      <c r="C102" s="52"/>
      <c r="D102" s="73"/>
      <c r="E102" s="81"/>
      <c r="F102" s="75"/>
      <c r="G102" s="52"/>
      <c r="H102" s="52"/>
      <c r="I102" s="45"/>
      <c r="J102" s="51"/>
      <c r="K102" s="51"/>
    </row>
    <row r="103" spans="1:11" ht="18.75" x14ac:dyDescent="0.3">
      <c r="A103" s="51"/>
      <c r="B103" s="44"/>
      <c r="C103" s="52"/>
      <c r="D103" s="73"/>
      <c r="E103" s="81"/>
      <c r="F103" s="75"/>
      <c r="G103" s="52"/>
      <c r="H103" s="52"/>
      <c r="I103" s="45"/>
      <c r="J103" s="51"/>
      <c r="K103" s="51"/>
    </row>
    <row r="104" spans="1:11" ht="18.75" x14ac:dyDescent="0.3">
      <c r="A104" s="51"/>
      <c r="B104" s="44"/>
      <c r="C104" s="52"/>
      <c r="D104" s="73"/>
      <c r="E104" s="81"/>
      <c r="F104" s="75"/>
      <c r="G104" s="52"/>
      <c r="H104" s="52"/>
      <c r="I104" s="45"/>
      <c r="J104" s="51"/>
      <c r="K104" s="51"/>
    </row>
    <row r="105" spans="1:11" ht="18.75" x14ac:dyDescent="0.3">
      <c r="A105" s="51"/>
      <c r="B105" s="44"/>
      <c r="C105" s="52"/>
      <c r="D105" s="73"/>
      <c r="E105" s="81"/>
      <c r="F105" s="75"/>
      <c r="G105" s="52"/>
      <c r="H105" s="52"/>
      <c r="I105" s="45"/>
      <c r="J105" s="51"/>
      <c r="K105" s="51"/>
    </row>
    <row r="106" spans="1:11" ht="18.75" x14ac:dyDescent="0.3">
      <c r="A106" s="51"/>
      <c r="B106" s="44"/>
      <c r="C106" s="52"/>
      <c r="D106" s="73"/>
      <c r="E106" s="81"/>
      <c r="F106" s="75"/>
      <c r="G106" s="52"/>
      <c r="H106" s="52"/>
      <c r="I106" s="45"/>
      <c r="J106" s="51"/>
      <c r="K106" s="51"/>
    </row>
    <row r="107" spans="1:11" ht="18.75" x14ac:dyDescent="0.3">
      <c r="A107" s="51"/>
      <c r="B107" s="44"/>
      <c r="C107" s="52"/>
      <c r="D107" s="73"/>
      <c r="E107" s="81"/>
      <c r="F107" s="75"/>
      <c r="G107" s="52"/>
      <c r="H107" s="52"/>
      <c r="I107" s="45"/>
      <c r="J107" s="51"/>
      <c r="K107" s="51"/>
    </row>
    <row r="108" spans="1:11" ht="18.75" x14ac:dyDescent="0.3">
      <c r="A108" s="51"/>
      <c r="B108" s="44"/>
      <c r="C108" s="52"/>
      <c r="D108" s="73"/>
      <c r="E108" s="81"/>
      <c r="F108" s="75"/>
      <c r="G108" s="52"/>
      <c r="H108" s="52"/>
      <c r="I108" s="45"/>
      <c r="J108" s="51"/>
      <c r="K108" s="51"/>
    </row>
    <row r="109" spans="1:11" ht="19.5" thickBot="1" x14ac:dyDescent="0.35">
      <c r="A109" s="51"/>
      <c r="B109" s="44"/>
      <c r="C109" s="52"/>
      <c r="D109" s="77"/>
      <c r="E109" s="82"/>
      <c r="F109" s="79"/>
      <c r="G109" s="52"/>
      <c r="H109" s="52"/>
      <c r="I109" s="45"/>
      <c r="J109" s="51"/>
      <c r="K109" s="51"/>
    </row>
    <row r="110" spans="1:11" ht="19.5" thickBot="1" x14ac:dyDescent="0.35">
      <c r="A110" s="51"/>
      <c r="B110" s="44"/>
      <c r="C110" s="64">
        <v>8</v>
      </c>
      <c r="D110" s="243" t="s">
        <v>47</v>
      </c>
      <c r="E110" s="244"/>
      <c r="F110" s="66">
        <f>SUM(F83:F109)</f>
        <v>0</v>
      </c>
      <c r="G110" s="52"/>
      <c r="H110" s="52"/>
      <c r="I110" s="45"/>
      <c r="J110" s="51"/>
      <c r="K110" s="51"/>
    </row>
    <row r="111" spans="1:11" ht="19.5" thickBot="1" x14ac:dyDescent="0.35">
      <c r="A111" s="51"/>
      <c r="B111" s="44"/>
      <c r="C111" s="52"/>
      <c r="D111" s="52"/>
      <c r="E111" s="52"/>
      <c r="F111" s="52"/>
      <c r="G111" s="52"/>
      <c r="H111" s="52"/>
      <c r="I111" s="45"/>
      <c r="J111" s="51"/>
      <c r="K111" s="51"/>
    </row>
    <row r="112" spans="1:11" ht="19.5" thickBot="1" x14ac:dyDescent="0.35">
      <c r="A112" s="51"/>
      <c r="B112" s="44"/>
      <c r="C112" s="64">
        <v>9</v>
      </c>
      <c r="D112" s="240" t="s">
        <v>217</v>
      </c>
      <c r="E112" s="245"/>
      <c r="F112" s="83">
        <f>H32+G47+G62+G77+F110</f>
        <v>0</v>
      </c>
      <c r="G112" s="52"/>
      <c r="H112" s="52"/>
      <c r="I112" s="45"/>
      <c r="J112" s="51"/>
      <c r="K112" s="51"/>
    </row>
    <row r="113" spans="1:11" ht="18.75" x14ac:dyDescent="0.3">
      <c r="A113" s="51"/>
      <c r="B113" s="44"/>
      <c r="C113" s="52"/>
      <c r="D113" s="52"/>
      <c r="E113" s="52"/>
      <c r="F113" s="52"/>
      <c r="G113" s="52"/>
      <c r="H113" s="52"/>
      <c r="I113" s="45"/>
      <c r="J113" s="51"/>
      <c r="K113" s="51"/>
    </row>
    <row r="114" spans="1:11" ht="18.75" x14ac:dyDescent="0.3">
      <c r="A114" s="51"/>
      <c r="B114" s="44"/>
      <c r="C114" s="84" t="s">
        <v>52</v>
      </c>
      <c r="D114" s="52"/>
      <c r="E114" s="52"/>
      <c r="F114" s="52"/>
      <c r="G114" s="52"/>
      <c r="H114" s="52"/>
      <c r="I114" s="45"/>
      <c r="J114" s="51"/>
      <c r="K114" s="51"/>
    </row>
    <row r="115" spans="1:11" x14ac:dyDescent="0.25">
      <c r="A115" s="51"/>
      <c r="B115" s="44"/>
      <c r="C115" s="2"/>
      <c r="D115" s="2"/>
      <c r="E115" s="2"/>
      <c r="F115" s="2"/>
      <c r="G115" s="2"/>
      <c r="H115" s="2"/>
      <c r="I115" s="45"/>
      <c r="J115" s="51"/>
      <c r="K115" s="51"/>
    </row>
    <row r="116" spans="1:11" ht="15.75" thickBot="1" x14ac:dyDescent="0.3">
      <c r="A116" s="51"/>
      <c r="B116" s="47"/>
      <c r="C116" s="48"/>
      <c r="D116" s="48"/>
      <c r="E116" s="48"/>
      <c r="F116" s="48"/>
      <c r="G116" s="48"/>
      <c r="H116" s="48"/>
      <c r="I116" s="49"/>
      <c r="J116" s="51"/>
      <c r="K116" s="51"/>
    </row>
    <row r="117" spans="1:11" s="40" customFormat="1" x14ac:dyDescent="0.25">
      <c r="A117" s="51"/>
      <c r="B117" s="51"/>
      <c r="C117" s="51"/>
      <c r="D117" s="51"/>
      <c r="E117" s="51"/>
      <c r="F117" s="51"/>
      <c r="G117" s="51"/>
      <c r="H117" s="51"/>
      <c r="I117" s="51"/>
      <c r="J117" s="51"/>
      <c r="K117" s="51"/>
    </row>
    <row r="118" spans="1:11" s="40" customFormat="1" x14ac:dyDescent="0.25">
      <c r="B118" s="51"/>
      <c r="C118" s="51"/>
      <c r="D118" s="51"/>
      <c r="E118" s="51"/>
      <c r="F118" s="51"/>
      <c r="G118" s="51"/>
      <c r="H118" s="51"/>
      <c r="I118" s="51"/>
      <c r="J118" s="51"/>
    </row>
    <row r="119" spans="1:11" s="40" customFormat="1" x14ac:dyDescent="0.25">
      <c r="B119" s="51"/>
      <c r="C119" s="51"/>
      <c r="D119" s="51"/>
      <c r="E119" s="51"/>
      <c r="F119" s="51"/>
      <c r="G119" s="51"/>
      <c r="H119" s="51"/>
      <c r="I119" s="51"/>
      <c r="J119" s="51"/>
    </row>
    <row r="120" spans="1:11" s="40" customFormat="1" x14ac:dyDescent="0.25">
      <c r="B120" s="51"/>
      <c r="C120" s="51"/>
      <c r="D120" s="51"/>
      <c r="E120" s="51"/>
      <c r="F120" s="51"/>
      <c r="G120" s="51"/>
      <c r="H120" s="51"/>
      <c r="I120" s="51"/>
      <c r="J120" s="51"/>
    </row>
    <row r="121" spans="1:11" s="40" customFormat="1" x14ac:dyDescent="0.25">
      <c r="B121" s="51"/>
      <c r="C121" s="51"/>
      <c r="D121" s="51"/>
      <c r="E121" s="51"/>
      <c r="F121" s="51"/>
      <c r="G121" s="51"/>
      <c r="H121" s="51"/>
      <c r="I121" s="51"/>
      <c r="J121" s="51"/>
    </row>
    <row r="122" spans="1:11" s="40" customFormat="1" x14ac:dyDescent="0.25">
      <c r="B122" s="51"/>
      <c r="C122" s="51"/>
      <c r="D122" s="51"/>
      <c r="E122" s="51"/>
      <c r="F122" s="51"/>
      <c r="G122" s="51"/>
      <c r="H122" s="51"/>
      <c r="I122" s="51"/>
      <c r="J122" s="51"/>
    </row>
    <row r="123" spans="1:11" s="40" customFormat="1" x14ac:dyDescent="0.25"/>
    <row r="124" spans="1:11" s="40" customFormat="1" x14ac:dyDescent="0.25"/>
    <row r="125" spans="1:11" s="40" customFormat="1" x14ac:dyDescent="0.25"/>
    <row r="126" spans="1:11" s="40" customFormat="1" x14ac:dyDescent="0.25"/>
    <row r="127" spans="1:11" s="40" customFormat="1" x14ac:dyDescent="0.25"/>
    <row r="128" spans="1:11" s="40" customFormat="1" x14ac:dyDescent="0.25"/>
    <row r="129" s="40" customFormat="1" x14ac:dyDescent="0.25"/>
    <row r="130" s="40" customFormat="1" x14ac:dyDescent="0.25"/>
    <row r="131" s="40" customFormat="1" x14ac:dyDescent="0.25"/>
    <row r="132" s="40" customFormat="1" x14ac:dyDescent="0.25"/>
    <row r="133" s="40" customFormat="1" x14ac:dyDescent="0.25"/>
    <row r="134" s="40" customFormat="1" x14ac:dyDescent="0.25"/>
    <row r="135" s="40" customFormat="1" x14ac:dyDescent="0.25"/>
    <row r="136" s="40" customFormat="1" x14ac:dyDescent="0.25"/>
    <row r="137" s="40" customFormat="1" x14ac:dyDescent="0.25"/>
    <row r="138" s="40" customFormat="1" x14ac:dyDescent="0.25"/>
    <row r="139" s="40" customFormat="1" x14ac:dyDescent="0.25"/>
    <row r="140" s="40" customFormat="1" x14ac:dyDescent="0.25"/>
    <row r="141" s="40" customFormat="1" x14ac:dyDescent="0.25"/>
    <row r="142" s="40" customFormat="1" x14ac:dyDescent="0.25"/>
    <row r="143" s="40" customFormat="1" x14ac:dyDescent="0.25"/>
    <row r="144" s="40" customFormat="1" x14ac:dyDescent="0.25"/>
    <row r="145" s="40" customFormat="1" x14ac:dyDescent="0.25"/>
    <row r="146" s="40" customFormat="1" x14ac:dyDescent="0.25"/>
    <row r="147" s="40" customFormat="1" x14ac:dyDescent="0.25"/>
    <row r="148" s="40" customFormat="1" x14ac:dyDescent="0.25"/>
    <row r="149" s="40" customFormat="1" x14ac:dyDescent="0.25"/>
    <row r="150" s="40" customFormat="1" x14ac:dyDescent="0.25"/>
    <row r="151" s="40" customFormat="1" x14ac:dyDescent="0.25"/>
    <row r="152" s="40" customFormat="1" x14ac:dyDescent="0.25"/>
    <row r="153" s="40" customFormat="1" x14ac:dyDescent="0.25"/>
    <row r="154" s="40" customFormat="1" x14ac:dyDescent="0.25"/>
    <row r="155" s="40" customFormat="1" x14ac:dyDescent="0.25"/>
    <row r="156" s="40" customFormat="1" x14ac:dyDescent="0.25"/>
    <row r="157" s="40" customFormat="1" x14ac:dyDescent="0.25"/>
    <row r="158" s="40" customFormat="1" x14ac:dyDescent="0.25"/>
    <row r="159" s="40" customFormat="1" x14ac:dyDescent="0.25"/>
    <row r="160" s="40" customFormat="1" x14ac:dyDescent="0.25"/>
    <row r="161" s="40" customFormat="1" x14ac:dyDescent="0.25"/>
    <row r="162" s="40" customFormat="1" x14ac:dyDescent="0.25"/>
    <row r="163" s="40" customFormat="1" x14ac:dyDescent="0.25"/>
    <row r="164" s="40" customFormat="1" x14ac:dyDescent="0.25"/>
    <row r="165" s="40" customFormat="1" x14ac:dyDescent="0.25"/>
    <row r="166" s="40" customFormat="1" x14ac:dyDescent="0.25"/>
    <row r="167" s="40" customFormat="1" x14ac:dyDescent="0.25"/>
    <row r="168" s="40" customFormat="1" x14ac:dyDescent="0.25"/>
    <row r="169" s="40" customFormat="1" x14ac:dyDescent="0.25"/>
    <row r="170" s="40" customFormat="1" x14ac:dyDescent="0.25"/>
    <row r="171" s="40" customFormat="1" x14ac:dyDescent="0.25"/>
    <row r="172" s="40" customFormat="1" x14ac:dyDescent="0.25"/>
    <row r="173" s="40" customFormat="1" x14ac:dyDescent="0.25"/>
    <row r="174" s="40" customFormat="1" x14ac:dyDescent="0.25"/>
    <row r="175" s="40" customFormat="1" x14ac:dyDescent="0.25"/>
    <row r="176" s="40" customFormat="1" x14ac:dyDescent="0.25"/>
    <row r="177" s="40" customFormat="1" x14ac:dyDescent="0.25"/>
    <row r="178" s="40" customFormat="1" x14ac:dyDescent="0.25"/>
    <row r="179" s="40" customFormat="1" x14ac:dyDescent="0.25"/>
    <row r="180" s="40" customFormat="1" x14ac:dyDescent="0.25"/>
    <row r="181" s="40" customFormat="1" x14ac:dyDescent="0.25"/>
    <row r="182" s="40" customFormat="1" x14ac:dyDescent="0.25"/>
    <row r="183" s="40" customFormat="1" x14ac:dyDescent="0.25"/>
    <row r="184" s="40" customFormat="1" x14ac:dyDescent="0.25"/>
    <row r="185" s="40" customFormat="1" x14ac:dyDescent="0.25"/>
    <row r="186" s="40" customFormat="1" x14ac:dyDescent="0.25"/>
    <row r="187" s="40" customFormat="1" x14ac:dyDescent="0.25"/>
    <row r="188" s="40" customFormat="1" x14ac:dyDescent="0.25"/>
    <row r="189" s="40" customFormat="1" x14ac:dyDescent="0.25"/>
    <row r="190" s="40" customFormat="1" x14ac:dyDescent="0.25"/>
    <row r="191" s="40" customFormat="1" x14ac:dyDescent="0.25"/>
    <row r="192" s="40" customFormat="1" x14ac:dyDescent="0.25"/>
    <row r="193" s="40" customFormat="1" x14ac:dyDescent="0.25"/>
    <row r="194" s="40" customFormat="1" x14ac:dyDescent="0.25"/>
    <row r="195" s="40" customFormat="1" x14ac:dyDescent="0.25"/>
    <row r="196" s="40" customFormat="1" x14ac:dyDescent="0.25"/>
    <row r="197" s="40" customFormat="1" x14ac:dyDescent="0.25"/>
    <row r="198" s="40" customFormat="1" x14ac:dyDescent="0.25"/>
    <row r="199" s="40" customFormat="1" x14ac:dyDescent="0.25"/>
    <row r="200" s="40" customFormat="1" x14ac:dyDescent="0.25"/>
    <row r="201" s="40" customFormat="1" x14ac:dyDescent="0.25"/>
    <row r="202" s="40" customFormat="1" x14ac:dyDescent="0.25"/>
    <row r="203" s="40" customFormat="1" x14ac:dyDescent="0.25"/>
    <row r="204" s="40" customFormat="1" x14ac:dyDescent="0.25"/>
    <row r="205" s="40" customFormat="1" x14ac:dyDescent="0.25"/>
  </sheetData>
  <sheetProtection algorithmName="SHA-512" hashValue="vOEWvYQ9Z0d3wygfEovhNd4YrXxVGIGqqcQJVH2mpBAccjgPZMOhS1qy+jdlMl93O2buq+bf078ugcFJfuJPng==" saltValue="kmxOnM80qZYn7/Mcdn+ZDw==" spinCount="100000" sheet="1" selectLockedCells="1"/>
  <mergeCells count="17">
    <mergeCell ref="D13:H13"/>
    <mergeCell ref="D3:H3"/>
    <mergeCell ref="D6:H7"/>
    <mergeCell ref="D9:G9"/>
    <mergeCell ref="D8:G8"/>
    <mergeCell ref="D35:G35"/>
    <mergeCell ref="D47:F47"/>
    <mergeCell ref="D50:G50"/>
    <mergeCell ref="D32:E32"/>
    <mergeCell ref="D112:E112"/>
    <mergeCell ref="D110:E110"/>
    <mergeCell ref="D80:F80"/>
    <mergeCell ref="D81:F81"/>
    <mergeCell ref="D62:F62"/>
    <mergeCell ref="D65:G65"/>
    <mergeCell ref="D77:F77"/>
    <mergeCell ref="D82:E82"/>
  </mergeCells>
  <dataValidations count="1">
    <dataValidation type="list" allowBlank="1" showInputMessage="1" showErrorMessage="1" sqref="H5">
      <formula1>$Q$14:$Q$19</formula1>
    </dataValidation>
  </dataValidations>
  <pageMargins left="0.7" right="0.7" top="0.75" bottom="0.75" header="0.3" footer="0.3"/>
  <pageSetup paperSize="5" scale="42" fitToHeight="0" orientation="portrait" verticalDpi="0" r:id="rId1"/>
  <colBreaks count="1" manualBreakCount="1">
    <brk id="8" min="1" max="12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99"/>
  <sheetViews>
    <sheetView showGridLines="0" topLeftCell="A34" zoomScaleNormal="100" zoomScaleSheetLayoutView="80" workbookViewId="0">
      <selection activeCell="D7" sqref="D7"/>
    </sheetView>
  </sheetViews>
  <sheetFormatPr defaultRowHeight="15" x14ac:dyDescent="0.25"/>
  <cols>
    <col min="1" max="1" width="3.28515625" style="40" customWidth="1"/>
    <col min="2" max="3" width="9.140625" style="1"/>
    <col min="4" max="4" width="23.28515625" style="1" customWidth="1"/>
    <col min="5" max="5" width="19" style="1" customWidth="1"/>
    <col min="6" max="6" width="37.42578125" style="1" customWidth="1"/>
    <col min="7" max="7" width="32.7109375" style="1" customWidth="1"/>
    <col min="8" max="8" width="9.140625" style="1"/>
    <col min="9" max="33" width="9.140625" style="40"/>
    <col min="34" max="16384" width="9.140625" style="1"/>
  </cols>
  <sheetData>
    <row r="1" spans="1:9" s="40" customFormat="1" ht="15.75" thickBot="1" x14ac:dyDescent="0.3">
      <c r="A1" s="51"/>
      <c r="B1" s="51"/>
      <c r="C1" s="51"/>
      <c r="D1" s="51"/>
      <c r="E1" s="51"/>
      <c r="F1" s="51"/>
      <c r="G1" s="51"/>
      <c r="H1" s="51"/>
    </row>
    <row r="2" spans="1:9" ht="15.75" thickBot="1" x14ac:dyDescent="0.3">
      <c r="A2" s="51"/>
      <c r="B2" s="41"/>
      <c r="C2" s="42"/>
      <c r="D2" s="42"/>
      <c r="E2" s="42"/>
      <c r="F2" s="42"/>
      <c r="G2" s="42"/>
      <c r="H2" s="43"/>
      <c r="I2" s="51"/>
    </row>
    <row r="3" spans="1:9" ht="21.75" thickBot="1" x14ac:dyDescent="0.4">
      <c r="A3" s="51"/>
      <c r="B3" s="145"/>
      <c r="C3" s="252" t="s">
        <v>48</v>
      </c>
      <c r="D3" s="267"/>
      <c r="E3" s="267"/>
      <c r="F3" s="267"/>
      <c r="G3" s="268"/>
      <c r="H3" s="146"/>
      <c r="I3" s="51"/>
    </row>
    <row r="4" spans="1:9" ht="19.5" thickBot="1" x14ac:dyDescent="0.35">
      <c r="A4" s="51"/>
      <c r="B4" s="145"/>
      <c r="C4" s="52"/>
      <c r="D4" s="52"/>
      <c r="E4" s="52"/>
      <c r="F4" s="52"/>
      <c r="G4" s="52"/>
      <c r="H4" s="45"/>
      <c r="I4" s="51"/>
    </row>
    <row r="5" spans="1:9" ht="19.5" thickBot="1" x14ac:dyDescent="0.35">
      <c r="A5" s="51"/>
      <c r="B5" s="145"/>
      <c r="C5" s="53" t="s">
        <v>67</v>
      </c>
      <c r="D5" s="237" t="s">
        <v>133</v>
      </c>
      <c r="E5" s="238"/>
      <c r="F5" s="238"/>
      <c r="G5" s="239"/>
      <c r="H5" s="45"/>
      <c r="I5" s="51"/>
    </row>
    <row r="6" spans="1:9" ht="18.75" x14ac:dyDescent="0.3">
      <c r="A6" s="51"/>
      <c r="B6" s="145"/>
      <c r="C6" s="52"/>
      <c r="D6" s="69" t="s">
        <v>37</v>
      </c>
      <c r="E6" s="70" t="s">
        <v>39</v>
      </c>
      <c r="F6" s="70" t="s">
        <v>38</v>
      </c>
      <c r="G6" s="71" t="s">
        <v>40</v>
      </c>
      <c r="H6" s="45"/>
      <c r="I6" s="51"/>
    </row>
    <row r="7" spans="1:9" ht="18.75" x14ac:dyDescent="0.3">
      <c r="A7" s="51"/>
      <c r="B7" s="145"/>
      <c r="C7" s="52"/>
      <c r="D7" s="73"/>
      <c r="E7" s="58"/>
      <c r="F7" s="74"/>
      <c r="G7" s="75"/>
      <c r="H7" s="45"/>
      <c r="I7" s="51"/>
    </row>
    <row r="8" spans="1:9" ht="18.75" x14ac:dyDescent="0.3">
      <c r="A8" s="51"/>
      <c r="B8" s="145"/>
      <c r="C8" s="52"/>
      <c r="D8" s="73"/>
      <c r="E8" s="58"/>
      <c r="F8" s="74"/>
      <c r="G8" s="75"/>
      <c r="H8" s="45"/>
      <c r="I8" s="51"/>
    </row>
    <row r="9" spans="1:9" ht="16.5" customHeight="1" x14ac:dyDescent="0.3">
      <c r="A9" s="51"/>
      <c r="B9" s="145"/>
      <c r="C9" s="52"/>
      <c r="D9" s="73"/>
      <c r="E9" s="58"/>
      <c r="F9" s="74"/>
      <c r="G9" s="75"/>
      <c r="H9" s="45"/>
      <c r="I9" s="51"/>
    </row>
    <row r="10" spans="1:9" ht="16.5" customHeight="1" x14ac:dyDescent="0.3">
      <c r="A10" s="51"/>
      <c r="B10" s="145"/>
      <c r="C10" s="52"/>
      <c r="D10" s="73"/>
      <c r="E10" s="58"/>
      <c r="F10" s="74"/>
      <c r="G10" s="75"/>
      <c r="H10" s="45"/>
      <c r="I10" s="51"/>
    </row>
    <row r="11" spans="1:9" ht="16.5" customHeight="1" x14ac:dyDescent="0.3">
      <c r="A11" s="51"/>
      <c r="B11" s="145"/>
      <c r="C11" s="52"/>
      <c r="D11" s="73"/>
      <c r="E11" s="58"/>
      <c r="F11" s="74"/>
      <c r="G11" s="75"/>
      <c r="H11" s="45"/>
      <c r="I11" s="51"/>
    </row>
    <row r="12" spans="1:9" ht="16.5" customHeight="1" x14ac:dyDescent="0.3">
      <c r="A12" s="51"/>
      <c r="B12" s="145"/>
      <c r="C12" s="52"/>
      <c r="D12" s="73"/>
      <c r="E12" s="58"/>
      <c r="F12" s="74"/>
      <c r="G12" s="75"/>
      <c r="H12" s="45"/>
      <c r="I12" s="51"/>
    </row>
    <row r="13" spans="1:9" ht="18" customHeight="1" x14ac:dyDescent="0.3">
      <c r="A13" s="51"/>
      <c r="B13" s="145"/>
      <c r="C13" s="52"/>
      <c r="D13" s="73"/>
      <c r="E13" s="58"/>
      <c r="F13" s="74"/>
      <c r="G13" s="75"/>
      <c r="H13" s="45"/>
      <c r="I13" s="51"/>
    </row>
    <row r="14" spans="1:9" ht="16.5" customHeight="1" x14ac:dyDescent="0.3">
      <c r="A14" s="51"/>
      <c r="B14" s="145"/>
      <c r="C14" s="52"/>
      <c r="D14" s="73"/>
      <c r="E14" s="58"/>
      <c r="F14" s="74"/>
      <c r="G14" s="75"/>
      <c r="H14" s="45"/>
      <c r="I14" s="51"/>
    </row>
    <row r="15" spans="1:9" ht="16.5" customHeight="1" x14ac:dyDescent="0.3">
      <c r="A15" s="51"/>
      <c r="B15" s="145"/>
      <c r="C15" s="52"/>
      <c r="D15" s="73"/>
      <c r="E15" s="58"/>
      <c r="F15" s="74"/>
      <c r="G15" s="75"/>
      <c r="H15" s="45"/>
      <c r="I15" s="51"/>
    </row>
    <row r="16" spans="1:9" ht="16.5" customHeight="1" x14ac:dyDescent="0.3">
      <c r="A16" s="51"/>
      <c r="B16" s="145"/>
      <c r="C16" s="52"/>
      <c r="D16" s="73"/>
      <c r="E16" s="58"/>
      <c r="F16" s="74"/>
      <c r="G16" s="75"/>
      <c r="H16" s="45"/>
      <c r="I16" s="51"/>
    </row>
    <row r="17" spans="1:9" ht="18.75" x14ac:dyDescent="0.3">
      <c r="A17" s="51"/>
      <c r="B17" s="145"/>
      <c r="C17" s="52" t="s">
        <v>11</v>
      </c>
      <c r="D17" s="73"/>
      <c r="E17" s="58"/>
      <c r="F17" s="74"/>
      <c r="G17" s="75"/>
      <c r="H17" s="45"/>
      <c r="I17" s="51"/>
    </row>
    <row r="18" spans="1:9" ht="18.75" x14ac:dyDescent="0.3">
      <c r="A18" s="51"/>
      <c r="B18" s="145"/>
      <c r="C18" s="52"/>
      <c r="D18" s="73"/>
      <c r="E18" s="58"/>
      <c r="F18" s="74"/>
      <c r="G18" s="75"/>
      <c r="H18" s="45"/>
      <c r="I18" s="51"/>
    </row>
    <row r="19" spans="1:9" ht="18.75" x14ac:dyDescent="0.3">
      <c r="A19" s="51"/>
      <c r="B19" s="145"/>
      <c r="C19" s="52"/>
      <c r="D19" s="73"/>
      <c r="E19" s="58"/>
      <c r="F19" s="74"/>
      <c r="G19" s="75"/>
      <c r="H19" s="45"/>
      <c r="I19" s="51"/>
    </row>
    <row r="20" spans="1:9" ht="18.75" x14ac:dyDescent="0.3">
      <c r="A20" s="51"/>
      <c r="B20" s="145"/>
      <c r="C20" s="52"/>
      <c r="D20" s="73"/>
      <c r="E20" s="58"/>
      <c r="F20" s="74"/>
      <c r="G20" s="75"/>
      <c r="H20" s="45"/>
      <c r="I20" s="51"/>
    </row>
    <row r="21" spans="1:9" ht="18.75" x14ac:dyDescent="0.3">
      <c r="A21" s="51"/>
      <c r="B21" s="145"/>
      <c r="C21" s="52"/>
      <c r="D21" s="73"/>
      <c r="E21" s="58"/>
      <c r="F21" s="74"/>
      <c r="G21" s="75"/>
      <c r="H21" s="45"/>
      <c r="I21" s="51"/>
    </row>
    <row r="22" spans="1:9" ht="18.75" x14ac:dyDescent="0.3">
      <c r="A22" s="51"/>
      <c r="B22" s="145"/>
      <c r="C22" s="52"/>
      <c r="D22" s="73"/>
      <c r="E22" s="58"/>
      <c r="F22" s="74"/>
      <c r="G22" s="75"/>
      <c r="H22" s="45"/>
      <c r="I22" s="51"/>
    </row>
    <row r="23" spans="1:9" ht="19.5" thickBot="1" x14ac:dyDescent="0.35">
      <c r="A23" s="51"/>
      <c r="B23" s="145"/>
      <c r="C23" s="52"/>
      <c r="D23" s="91"/>
      <c r="E23" s="92"/>
      <c r="F23" s="93"/>
      <c r="G23" s="94"/>
      <c r="H23" s="45"/>
      <c r="I23" s="51"/>
    </row>
    <row r="24" spans="1:9" ht="19.5" thickBot="1" x14ac:dyDescent="0.35">
      <c r="A24" s="51"/>
      <c r="B24" s="145"/>
      <c r="C24" s="64">
        <v>1</v>
      </c>
      <c r="D24" s="240" t="s">
        <v>135</v>
      </c>
      <c r="E24" s="241"/>
      <c r="F24" s="242"/>
      <c r="G24" s="66">
        <f>SUM(G7:G23)</f>
        <v>0</v>
      </c>
      <c r="H24" s="45"/>
      <c r="I24" s="51"/>
    </row>
    <row r="25" spans="1:9" ht="18.75" x14ac:dyDescent="0.3">
      <c r="A25" s="51"/>
      <c r="B25" s="145"/>
      <c r="C25" s="52"/>
      <c r="D25" s="52"/>
      <c r="E25" s="52"/>
      <c r="F25" s="52"/>
      <c r="G25" s="52"/>
      <c r="H25" s="45"/>
      <c r="I25" s="51"/>
    </row>
    <row r="26" spans="1:9" ht="19.5" thickBot="1" x14ac:dyDescent="0.35">
      <c r="A26" s="51"/>
      <c r="B26" s="145"/>
      <c r="C26" s="67"/>
      <c r="D26" s="52"/>
      <c r="E26" s="52"/>
      <c r="F26" s="52"/>
      <c r="G26" s="52"/>
      <c r="H26" s="45"/>
      <c r="I26" s="51"/>
    </row>
    <row r="27" spans="1:9" ht="19.5" thickBot="1" x14ac:dyDescent="0.35">
      <c r="A27" s="51"/>
      <c r="B27" s="145"/>
      <c r="C27" s="56"/>
      <c r="D27" s="237" t="s">
        <v>192</v>
      </c>
      <c r="E27" s="238"/>
      <c r="F27" s="238"/>
      <c r="G27" s="239"/>
      <c r="H27" s="45"/>
      <c r="I27" s="51"/>
    </row>
    <row r="28" spans="1:9" ht="18.75" x14ac:dyDescent="0.3">
      <c r="A28" s="51"/>
      <c r="B28" s="145"/>
      <c r="C28" s="52"/>
      <c r="D28" s="69" t="s">
        <v>37</v>
      </c>
      <c r="E28" s="70" t="s">
        <v>39</v>
      </c>
      <c r="F28" s="70" t="s">
        <v>38</v>
      </c>
      <c r="G28" s="71" t="s">
        <v>40</v>
      </c>
      <c r="H28" s="45"/>
      <c r="I28" s="51"/>
    </row>
    <row r="29" spans="1:9" ht="18.75" x14ac:dyDescent="0.3">
      <c r="A29" s="51"/>
      <c r="B29" s="145"/>
      <c r="C29" s="52"/>
      <c r="D29" s="73"/>
      <c r="E29" s="58"/>
      <c r="F29" s="74"/>
      <c r="G29" s="75"/>
      <c r="H29" s="45"/>
      <c r="I29" s="51"/>
    </row>
    <row r="30" spans="1:9" ht="18.75" x14ac:dyDescent="0.3">
      <c r="A30" s="51"/>
      <c r="B30" s="145"/>
      <c r="C30" s="52"/>
      <c r="D30" s="73"/>
      <c r="E30" s="58"/>
      <c r="F30" s="74"/>
      <c r="G30" s="75"/>
      <c r="H30" s="45"/>
      <c r="I30" s="51"/>
    </row>
    <row r="31" spans="1:9" ht="18.75" x14ac:dyDescent="0.3">
      <c r="A31" s="51"/>
      <c r="B31" s="145"/>
      <c r="C31" s="52"/>
      <c r="D31" s="73"/>
      <c r="E31" s="58"/>
      <c r="F31" s="74"/>
      <c r="G31" s="75"/>
      <c r="H31" s="45"/>
      <c r="I31" s="51"/>
    </row>
    <row r="32" spans="1:9" ht="18.75" x14ac:dyDescent="0.3">
      <c r="A32" s="51"/>
      <c r="B32" s="145"/>
      <c r="C32" s="52"/>
      <c r="D32" s="73"/>
      <c r="E32" s="58"/>
      <c r="F32" s="74"/>
      <c r="G32" s="75"/>
      <c r="H32" s="45"/>
      <c r="I32" s="51"/>
    </row>
    <row r="33" spans="1:9" ht="18.75" x14ac:dyDescent="0.3">
      <c r="A33" s="51"/>
      <c r="B33" s="145"/>
      <c r="C33" s="52"/>
      <c r="D33" s="73"/>
      <c r="E33" s="58"/>
      <c r="F33" s="74"/>
      <c r="G33" s="75"/>
      <c r="H33" s="45"/>
      <c r="I33" s="51"/>
    </row>
    <row r="34" spans="1:9" ht="18.75" x14ac:dyDescent="0.3">
      <c r="A34" s="51"/>
      <c r="B34" s="145"/>
      <c r="C34" s="52"/>
      <c r="D34" s="73"/>
      <c r="E34" s="58"/>
      <c r="F34" s="74"/>
      <c r="G34" s="75"/>
      <c r="H34" s="45"/>
      <c r="I34" s="51"/>
    </row>
    <row r="35" spans="1:9" ht="18.75" x14ac:dyDescent="0.3">
      <c r="A35" s="51"/>
      <c r="B35" s="145"/>
      <c r="C35" s="52"/>
      <c r="D35" s="73"/>
      <c r="E35" s="58"/>
      <c r="F35" s="74"/>
      <c r="G35" s="75"/>
      <c r="H35" s="45"/>
      <c r="I35" s="51"/>
    </row>
    <row r="36" spans="1:9" ht="18.75" x14ac:dyDescent="0.3">
      <c r="A36" s="51"/>
      <c r="B36" s="145"/>
      <c r="C36" s="52"/>
      <c r="D36" s="73"/>
      <c r="E36" s="58"/>
      <c r="F36" s="74"/>
      <c r="G36" s="75"/>
      <c r="H36" s="45"/>
      <c r="I36" s="51"/>
    </row>
    <row r="37" spans="1:9" ht="18.75" x14ac:dyDescent="0.3">
      <c r="A37" s="51"/>
      <c r="B37" s="145"/>
      <c r="C37" s="52"/>
      <c r="D37" s="73"/>
      <c r="E37" s="58"/>
      <c r="F37" s="74"/>
      <c r="G37" s="75"/>
      <c r="H37" s="45"/>
      <c r="I37" s="51"/>
    </row>
    <row r="38" spans="1:9" ht="18.75" x14ac:dyDescent="0.3">
      <c r="A38" s="51"/>
      <c r="B38" s="145"/>
      <c r="C38" s="52"/>
      <c r="D38" s="73"/>
      <c r="E38" s="58"/>
      <c r="F38" s="74"/>
      <c r="G38" s="75"/>
      <c r="H38" s="45"/>
      <c r="I38" s="51"/>
    </row>
    <row r="39" spans="1:9" ht="18.75" x14ac:dyDescent="0.3">
      <c r="A39" s="51"/>
      <c r="B39" s="145"/>
      <c r="C39" s="52"/>
      <c r="D39" s="73"/>
      <c r="E39" s="58"/>
      <c r="F39" s="74"/>
      <c r="G39" s="75"/>
      <c r="H39" s="45"/>
      <c r="I39" s="51"/>
    </row>
    <row r="40" spans="1:9" ht="18.75" x14ac:dyDescent="0.3">
      <c r="A40" s="51"/>
      <c r="B40" s="145"/>
      <c r="C40" s="52"/>
      <c r="D40" s="73"/>
      <c r="E40" s="58"/>
      <c r="F40" s="74"/>
      <c r="G40" s="75"/>
      <c r="H40" s="45"/>
      <c r="I40" s="51"/>
    </row>
    <row r="41" spans="1:9" ht="18.75" x14ac:dyDescent="0.3">
      <c r="A41" s="51"/>
      <c r="B41" s="145"/>
      <c r="C41" s="52"/>
      <c r="D41" s="73"/>
      <c r="E41" s="58"/>
      <c r="F41" s="74"/>
      <c r="G41" s="75"/>
      <c r="H41" s="45"/>
      <c r="I41" s="51"/>
    </row>
    <row r="42" spans="1:9" ht="18.75" x14ac:dyDescent="0.3">
      <c r="A42" s="51"/>
      <c r="B42" s="145"/>
      <c r="C42" s="52"/>
      <c r="D42" s="73"/>
      <c r="E42" s="58"/>
      <c r="F42" s="74"/>
      <c r="G42" s="75"/>
      <c r="H42" s="45"/>
      <c r="I42" s="51"/>
    </row>
    <row r="43" spans="1:9" ht="18.75" x14ac:dyDescent="0.3">
      <c r="A43" s="51"/>
      <c r="B43" s="145"/>
      <c r="C43" s="52"/>
      <c r="D43" s="73"/>
      <c r="E43" s="58"/>
      <c r="F43" s="74"/>
      <c r="G43" s="75"/>
      <c r="H43" s="45"/>
      <c r="I43" s="51"/>
    </row>
    <row r="44" spans="1:9" ht="18.75" x14ac:dyDescent="0.3">
      <c r="A44" s="51"/>
      <c r="B44" s="145"/>
      <c r="C44" s="52"/>
      <c r="D44" s="73"/>
      <c r="E44" s="58"/>
      <c r="F44" s="74"/>
      <c r="G44" s="75"/>
      <c r="H44" s="45"/>
      <c r="I44" s="51"/>
    </row>
    <row r="45" spans="1:9" ht="18.75" x14ac:dyDescent="0.3">
      <c r="A45" s="51"/>
      <c r="B45" s="145"/>
      <c r="C45" s="52"/>
      <c r="D45" s="73"/>
      <c r="E45" s="58"/>
      <c r="F45" s="74"/>
      <c r="G45" s="75"/>
      <c r="H45" s="45"/>
      <c r="I45" s="51"/>
    </row>
    <row r="46" spans="1:9" ht="18.75" x14ac:dyDescent="0.3">
      <c r="A46" s="51"/>
      <c r="B46" s="145"/>
      <c r="C46" s="52"/>
      <c r="D46" s="73"/>
      <c r="E46" s="58"/>
      <c r="F46" s="74"/>
      <c r="G46" s="75"/>
      <c r="H46" s="45"/>
      <c r="I46" s="51"/>
    </row>
    <row r="47" spans="1:9" ht="18.75" x14ac:dyDescent="0.3">
      <c r="A47" s="51"/>
      <c r="B47" s="145"/>
      <c r="C47" s="52"/>
      <c r="D47" s="73"/>
      <c r="E47" s="58"/>
      <c r="F47" s="74"/>
      <c r="G47" s="75"/>
      <c r="H47" s="45"/>
      <c r="I47" s="51"/>
    </row>
    <row r="48" spans="1:9" ht="19.5" thickBot="1" x14ac:dyDescent="0.35">
      <c r="A48" s="51"/>
      <c r="B48" s="145"/>
      <c r="C48" s="52"/>
      <c r="D48" s="91"/>
      <c r="E48" s="92"/>
      <c r="F48" s="93"/>
      <c r="G48" s="94"/>
      <c r="H48" s="45"/>
      <c r="I48" s="51"/>
    </row>
    <row r="49" spans="1:9" ht="19.5" thickBot="1" x14ac:dyDescent="0.35">
      <c r="A49" s="51"/>
      <c r="B49" s="145"/>
      <c r="C49" s="64">
        <v>2</v>
      </c>
      <c r="D49" s="241" t="s">
        <v>195</v>
      </c>
      <c r="E49" s="241"/>
      <c r="F49" s="242"/>
      <c r="G49" s="66">
        <f>SUM(G29:G48)</f>
        <v>0</v>
      </c>
      <c r="H49" s="45"/>
      <c r="I49" s="51"/>
    </row>
    <row r="50" spans="1:9" ht="19.5" thickBot="1" x14ac:dyDescent="0.35">
      <c r="A50" s="51"/>
      <c r="B50" s="145"/>
      <c r="C50" s="52"/>
      <c r="D50" s="52"/>
      <c r="E50" s="52"/>
      <c r="F50" s="52"/>
      <c r="G50" s="52"/>
      <c r="H50" s="45"/>
      <c r="I50" s="51"/>
    </row>
    <row r="51" spans="1:9" ht="19.5" thickBot="1" x14ac:dyDescent="0.35">
      <c r="A51" s="51"/>
      <c r="B51" s="145"/>
      <c r="C51" s="56"/>
      <c r="D51" s="237" t="s">
        <v>134</v>
      </c>
      <c r="E51" s="238"/>
      <c r="F51" s="238"/>
      <c r="G51" s="239"/>
      <c r="H51" s="45"/>
      <c r="I51" s="51"/>
    </row>
    <row r="52" spans="1:9" ht="18.75" x14ac:dyDescent="0.3">
      <c r="A52" s="51"/>
      <c r="B52" s="145"/>
      <c r="C52" s="52"/>
      <c r="D52" s="69" t="s">
        <v>37</v>
      </c>
      <c r="E52" s="70" t="s">
        <v>39</v>
      </c>
      <c r="F52" s="70" t="s">
        <v>38</v>
      </c>
      <c r="G52" s="71" t="s">
        <v>40</v>
      </c>
      <c r="H52" s="45"/>
      <c r="I52" s="51"/>
    </row>
    <row r="53" spans="1:9" ht="18.75" x14ac:dyDescent="0.3">
      <c r="A53" s="51"/>
      <c r="B53" s="145"/>
      <c r="C53" s="52"/>
      <c r="D53" s="73"/>
      <c r="E53" s="58"/>
      <c r="F53" s="74"/>
      <c r="G53" s="75"/>
      <c r="H53" s="45"/>
      <c r="I53" s="51"/>
    </row>
    <row r="54" spans="1:9" ht="18.75" x14ac:dyDescent="0.3">
      <c r="A54" s="51"/>
      <c r="B54" s="145"/>
      <c r="C54" s="52"/>
      <c r="D54" s="73"/>
      <c r="E54" s="58"/>
      <c r="F54" s="74"/>
      <c r="G54" s="75"/>
      <c r="H54" s="45"/>
      <c r="I54" s="51"/>
    </row>
    <row r="55" spans="1:9" ht="18.75" x14ac:dyDescent="0.3">
      <c r="A55" s="51"/>
      <c r="B55" s="145"/>
      <c r="C55" s="52"/>
      <c r="D55" s="73"/>
      <c r="E55" s="58"/>
      <c r="F55" s="74"/>
      <c r="G55" s="75"/>
      <c r="H55" s="45"/>
      <c r="I55" s="51"/>
    </row>
    <row r="56" spans="1:9" ht="18.75" x14ac:dyDescent="0.3">
      <c r="A56" s="51"/>
      <c r="B56" s="145"/>
      <c r="C56" s="52"/>
      <c r="D56" s="73"/>
      <c r="E56" s="58"/>
      <c r="F56" s="74"/>
      <c r="G56" s="75"/>
      <c r="H56" s="45"/>
      <c r="I56" s="51"/>
    </row>
    <row r="57" spans="1:9" ht="18.75" x14ac:dyDescent="0.3">
      <c r="A57" s="51"/>
      <c r="B57" s="145"/>
      <c r="C57" s="52"/>
      <c r="D57" s="73"/>
      <c r="E57" s="58"/>
      <c r="F57" s="74"/>
      <c r="G57" s="75"/>
      <c r="H57" s="45"/>
      <c r="I57" s="51"/>
    </row>
    <row r="58" spans="1:9" ht="18.75" x14ac:dyDescent="0.3">
      <c r="A58" s="51"/>
      <c r="B58" s="145"/>
      <c r="C58" s="52"/>
      <c r="D58" s="73"/>
      <c r="E58" s="58"/>
      <c r="F58" s="74"/>
      <c r="G58" s="75"/>
      <c r="H58" s="45"/>
      <c r="I58" s="51"/>
    </row>
    <row r="59" spans="1:9" ht="18.75" x14ac:dyDescent="0.3">
      <c r="A59" s="51"/>
      <c r="B59" s="145"/>
      <c r="C59" s="52"/>
      <c r="D59" s="73"/>
      <c r="E59" s="58"/>
      <c r="F59" s="74"/>
      <c r="G59" s="75"/>
      <c r="H59" s="45"/>
      <c r="I59" s="51"/>
    </row>
    <row r="60" spans="1:9" ht="18.75" x14ac:dyDescent="0.3">
      <c r="A60" s="51"/>
      <c r="B60" s="145"/>
      <c r="C60" s="52"/>
      <c r="D60" s="73"/>
      <c r="E60" s="58"/>
      <c r="F60" s="74"/>
      <c r="G60" s="75"/>
      <c r="H60" s="45"/>
      <c r="I60" s="51"/>
    </row>
    <row r="61" spans="1:9" ht="18.75" x14ac:dyDescent="0.3">
      <c r="A61" s="51"/>
      <c r="B61" s="145"/>
      <c r="C61" s="52"/>
      <c r="D61" s="73"/>
      <c r="E61" s="58"/>
      <c r="F61" s="74"/>
      <c r="G61" s="75"/>
      <c r="H61" s="45"/>
      <c r="I61" s="51"/>
    </row>
    <row r="62" spans="1:9" ht="18.75" x14ac:dyDescent="0.3">
      <c r="A62" s="51"/>
      <c r="B62" s="145"/>
      <c r="C62" s="52"/>
      <c r="D62" s="73"/>
      <c r="E62" s="58"/>
      <c r="F62" s="74"/>
      <c r="G62" s="75"/>
      <c r="H62" s="45"/>
      <c r="I62" s="51"/>
    </row>
    <row r="63" spans="1:9" ht="18.75" x14ac:dyDescent="0.3">
      <c r="A63" s="51"/>
      <c r="B63" s="145"/>
      <c r="C63" s="52"/>
      <c r="D63" s="73"/>
      <c r="E63" s="58"/>
      <c r="F63" s="74"/>
      <c r="G63" s="75"/>
      <c r="H63" s="45"/>
      <c r="I63" s="51"/>
    </row>
    <row r="64" spans="1:9" ht="18.75" x14ac:dyDescent="0.3">
      <c r="A64" s="51"/>
      <c r="B64" s="145"/>
      <c r="C64" s="52"/>
      <c r="D64" s="73"/>
      <c r="E64" s="58"/>
      <c r="F64" s="74"/>
      <c r="G64" s="75"/>
      <c r="H64" s="45"/>
      <c r="I64" s="51"/>
    </row>
    <row r="65" spans="1:9" ht="18.75" x14ac:dyDescent="0.3">
      <c r="A65" s="51"/>
      <c r="B65" s="145"/>
      <c r="C65" s="52"/>
      <c r="D65" s="73"/>
      <c r="E65" s="58"/>
      <c r="F65" s="74"/>
      <c r="G65" s="75"/>
      <c r="H65" s="45"/>
      <c r="I65" s="51"/>
    </row>
    <row r="66" spans="1:9" ht="18.75" x14ac:dyDescent="0.3">
      <c r="A66" s="51"/>
      <c r="B66" s="145"/>
      <c r="C66" s="52"/>
      <c r="D66" s="73"/>
      <c r="E66" s="58"/>
      <c r="F66" s="74"/>
      <c r="G66" s="75"/>
      <c r="H66" s="45"/>
      <c r="I66" s="51"/>
    </row>
    <row r="67" spans="1:9" ht="18.75" x14ac:dyDescent="0.3">
      <c r="A67" s="51"/>
      <c r="B67" s="145"/>
      <c r="C67" s="52"/>
      <c r="D67" s="73"/>
      <c r="E67" s="58"/>
      <c r="F67" s="74"/>
      <c r="G67" s="75"/>
      <c r="H67" s="45"/>
      <c r="I67" s="51"/>
    </row>
    <row r="68" spans="1:9" ht="18.75" x14ac:dyDescent="0.3">
      <c r="A68" s="51"/>
      <c r="B68" s="145"/>
      <c r="C68" s="52"/>
      <c r="D68" s="73"/>
      <c r="E68" s="58"/>
      <c r="F68" s="74"/>
      <c r="G68" s="75"/>
      <c r="H68" s="45"/>
      <c r="I68" s="51"/>
    </row>
    <row r="69" spans="1:9" ht="18.75" x14ac:dyDescent="0.3">
      <c r="A69" s="51"/>
      <c r="B69" s="145"/>
      <c r="C69" s="52"/>
      <c r="D69" s="73"/>
      <c r="E69" s="58"/>
      <c r="F69" s="74"/>
      <c r="G69" s="75"/>
      <c r="H69" s="45"/>
      <c r="I69" s="51"/>
    </row>
    <row r="70" spans="1:9" ht="18.75" x14ac:dyDescent="0.3">
      <c r="A70" s="51"/>
      <c r="B70" s="145"/>
      <c r="C70" s="52"/>
      <c r="D70" s="73"/>
      <c r="E70" s="58"/>
      <c r="F70" s="74"/>
      <c r="G70" s="75"/>
      <c r="H70" s="45"/>
      <c r="I70" s="51"/>
    </row>
    <row r="71" spans="1:9" ht="18.75" x14ac:dyDescent="0.3">
      <c r="A71" s="51"/>
      <c r="B71" s="145"/>
      <c r="C71" s="52"/>
      <c r="D71" s="73"/>
      <c r="E71" s="58"/>
      <c r="F71" s="74"/>
      <c r="G71" s="75"/>
      <c r="H71" s="45"/>
      <c r="I71" s="51"/>
    </row>
    <row r="72" spans="1:9" ht="18.75" x14ac:dyDescent="0.3">
      <c r="A72" s="51"/>
      <c r="B72" s="145"/>
      <c r="C72" s="52"/>
      <c r="D72" s="73"/>
      <c r="E72" s="58"/>
      <c r="F72" s="74"/>
      <c r="G72" s="75"/>
      <c r="H72" s="45"/>
      <c r="I72" s="51"/>
    </row>
    <row r="73" spans="1:9" ht="19.5" thickBot="1" x14ac:dyDescent="0.35">
      <c r="A73" s="51"/>
      <c r="B73" s="145"/>
      <c r="C73" s="52"/>
      <c r="D73" s="91"/>
      <c r="E73" s="92"/>
      <c r="F73" s="93"/>
      <c r="G73" s="94"/>
      <c r="H73" s="45"/>
      <c r="I73" s="51"/>
    </row>
    <row r="74" spans="1:9" ht="19.5" thickBot="1" x14ac:dyDescent="0.35">
      <c r="A74" s="51"/>
      <c r="B74" s="145"/>
      <c r="C74" s="64">
        <v>3</v>
      </c>
      <c r="D74" s="240" t="s">
        <v>194</v>
      </c>
      <c r="E74" s="241"/>
      <c r="F74" s="242"/>
      <c r="G74" s="66">
        <f>SUM(G53:G73)</f>
        <v>0</v>
      </c>
      <c r="H74" s="45"/>
      <c r="I74" s="51"/>
    </row>
    <row r="75" spans="1:9" ht="19.5" thickBot="1" x14ac:dyDescent="0.35">
      <c r="A75" s="51"/>
      <c r="B75" s="145"/>
      <c r="C75" s="52"/>
      <c r="D75" s="52"/>
      <c r="E75" s="52"/>
      <c r="F75" s="52"/>
      <c r="G75" s="52"/>
      <c r="H75" s="45"/>
      <c r="I75" s="51"/>
    </row>
    <row r="76" spans="1:9" ht="19.5" thickBot="1" x14ac:dyDescent="0.35">
      <c r="A76" s="51"/>
      <c r="B76" s="145"/>
      <c r="C76" s="56"/>
      <c r="D76" s="237" t="s">
        <v>180</v>
      </c>
      <c r="E76" s="238"/>
      <c r="F76" s="238"/>
      <c r="G76" s="239"/>
      <c r="H76" s="45"/>
      <c r="I76" s="51"/>
    </row>
    <row r="77" spans="1:9" ht="18.75" x14ac:dyDescent="0.3">
      <c r="A77" s="51"/>
      <c r="B77" s="145"/>
      <c r="C77" s="52"/>
      <c r="D77" s="69" t="s">
        <v>37</v>
      </c>
      <c r="E77" s="70" t="s">
        <v>39</v>
      </c>
      <c r="F77" s="70" t="s">
        <v>38</v>
      </c>
      <c r="G77" s="71" t="s">
        <v>40</v>
      </c>
      <c r="H77" s="45"/>
      <c r="I77" s="51"/>
    </row>
    <row r="78" spans="1:9" ht="18.75" x14ac:dyDescent="0.3">
      <c r="A78" s="51"/>
      <c r="B78" s="145"/>
      <c r="C78" s="52"/>
      <c r="D78" s="73"/>
      <c r="E78" s="58"/>
      <c r="F78" s="74"/>
      <c r="G78" s="75"/>
      <c r="H78" s="45"/>
      <c r="I78" s="51"/>
    </row>
    <row r="79" spans="1:9" ht="18.75" x14ac:dyDescent="0.3">
      <c r="A79" s="51"/>
      <c r="B79" s="145"/>
      <c r="C79" s="52"/>
      <c r="D79" s="73"/>
      <c r="E79" s="58"/>
      <c r="F79" s="74"/>
      <c r="G79" s="75"/>
      <c r="H79" s="45"/>
      <c r="I79" s="51"/>
    </row>
    <row r="80" spans="1:9" ht="18.75" x14ac:dyDescent="0.3">
      <c r="A80" s="51"/>
      <c r="B80" s="145"/>
      <c r="C80" s="52"/>
      <c r="D80" s="73"/>
      <c r="E80" s="58"/>
      <c r="F80" s="74"/>
      <c r="G80" s="75"/>
      <c r="H80" s="45"/>
      <c r="I80" s="51"/>
    </row>
    <row r="81" spans="1:9" ht="18.75" x14ac:dyDescent="0.3">
      <c r="A81" s="51"/>
      <c r="B81" s="145"/>
      <c r="C81" s="52"/>
      <c r="D81" s="73"/>
      <c r="E81" s="58"/>
      <c r="F81" s="74"/>
      <c r="G81" s="75"/>
      <c r="H81" s="45"/>
      <c r="I81" s="51"/>
    </row>
    <row r="82" spans="1:9" ht="18.75" x14ac:dyDescent="0.3">
      <c r="A82" s="51"/>
      <c r="B82" s="145"/>
      <c r="C82" s="52"/>
      <c r="D82" s="73"/>
      <c r="E82" s="58"/>
      <c r="F82" s="74"/>
      <c r="G82" s="75"/>
      <c r="H82" s="45"/>
      <c r="I82" s="51"/>
    </row>
    <row r="83" spans="1:9" ht="18.75" x14ac:dyDescent="0.3">
      <c r="A83" s="51"/>
      <c r="B83" s="145"/>
      <c r="C83" s="52"/>
      <c r="D83" s="73"/>
      <c r="E83" s="58"/>
      <c r="F83" s="74"/>
      <c r="G83" s="75"/>
      <c r="H83" s="45"/>
      <c r="I83" s="51"/>
    </row>
    <row r="84" spans="1:9" ht="18.75" x14ac:dyDescent="0.3">
      <c r="A84" s="51"/>
      <c r="B84" s="145"/>
      <c r="C84" s="52"/>
      <c r="D84" s="73"/>
      <c r="E84" s="58"/>
      <c r="F84" s="74"/>
      <c r="G84" s="75"/>
      <c r="H84" s="45"/>
      <c r="I84" s="51"/>
    </row>
    <row r="85" spans="1:9" ht="18.75" x14ac:dyDescent="0.3">
      <c r="A85" s="51"/>
      <c r="B85" s="145"/>
      <c r="C85" s="52"/>
      <c r="D85" s="73"/>
      <c r="E85" s="58"/>
      <c r="F85" s="74"/>
      <c r="G85" s="75"/>
      <c r="H85" s="45"/>
      <c r="I85" s="51"/>
    </row>
    <row r="86" spans="1:9" ht="18.75" x14ac:dyDescent="0.3">
      <c r="A86" s="51"/>
      <c r="B86" s="145"/>
      <c r="C86" s="52"/>
      <c r="D86" s="73"/>
      <c r="E86" s="58"/>
      <c r="F86" s="74"/>
      <c r="G86" s="75"/>
      <c r="H86" s="45"/>
      <c r="I86" s="51"/>
    </row>
    <row r="87" spans="1:9" ht="18.75" x14ac:dyDescent="0.3">
      <c r="A87" s="51"/>
      <c r="B87" s="145"/>
      <c r="C87" s="52"/>
      <c r="D87" s="73"/>
      <c r="E87" s="58"/>
      <c r="F87" s="74"/>
      <c r="G87" s="75"/>
      <c r="H87" s="45"/>
      <c r="I87" s="51"/>
    </row>
    <row r="88" spans="1:9" ht="18.75" x14ac:dyDescent="0.3">
      <c r="A88" s="51"/>
      <c r="B88" s="145"/>
      <c r="C88" s="52"/>
      <c r="D88" s="73"/>
      <c r="E88" s="58"/>
      <c r="F88" s="74"/>
      <c r="G88" s="75"/>
      <c r="H88" s="45"/>
      <c r="I88" s="51"/>
    </row>
    <row r="89" spans="1:9" ht="18.75" x14ac:dyDescent="0.3">
      <c r="A89" s="51"/>
      <c r="B89" s="145"/>
      <c r="C89" s="52"/>
      <c r="D89" s="73"/>
      <c r="E89" s="58"/>
      <c r="F89" s="74"/>
      <c r="G89" s="75"/>
      <c r="H89" s="45"/>
      <c r="I89" s="51"/>
    </row>
    <row r="90" spans="1:9" ht="18.75" x14ac:dyDescent="0.3">
      <c r="A90" s="51"/>
      <c r="B90" s="145"/>
      <c r="C90" s="52"/>
      <c r="D90" s="73"/>
      <c r="E90" s="58"/>
      <c r="F90" s="74"/>
      <c r="G90" s="75"/>
      <c r="H90" s="45"/>
      <c r="I90" s="51"/>
    </row>
    <row r="91" spans="1:9" ht="18.75" x14ac:dyDescent="0.3">
      <c r="A91" s="51"/>
      <c r="B91" s="145"/>
      <c r="C91" s="52"/>
      <c r="D91" s="73"/>
      <c r="E91" s="58"/>
      <c r="F91" s="74"/>
      <c r="G91" s="75"/>
      <c r="H91" s="45"/>
      <c r="I91" s="51"/>
    </row>
    <row r="92" spans="1:9" ht="18.75" x14ac:dyDescent="0.3">
      <c r="A92" s="51"/>
      <c r="B92" s="145"/>
      <c r="C92" s="52"/>
      <c r="D92" s="73"/>
      <c r="E92" s="58"/>
      <c r="F92" s="74"/>
      <c r="G92" s="75"/>
      <c r="H92" s="45"/>
      <c r="I92" s="51"/>
    </row>
    <row r="93" spans="1:9" ht="18.75" x14ac:dyDescent="0.3">
      <c r="A93" s="51"/>
      <c r="B93" s="145"/>
      <c r="C93" s="52"/>
      <c r="D93" s="73"/>
      <c r="E93" s="58"/>
      <c r="F93" s="74"/>
      <c r="G93" s="75"/>
      <c r="H93" s="45"/>
      <c r="I93" s="51"/>
    </row>
    <row r="94" spans="1:9" ht="18.75" x14ac:dyDescent="0.3">
      <c r="A94" s="51"/>
      <c r="B94" s="145"/>
      <c r="C94" s="52"/>
      <c r="D94" s="73"/>
      <c r="E94" s="58"/>
      <c r="F94" s="74"/>
      <c r="G94" s="75"/>
      <c r="H94" s="45"/>
      <c r="I94" s="51"/>
    </row>
    <row r="95" spans="1:9" ht="18.75" x14ac:dyDescent="0.3">
      <c r="A95" s="51"/>
      <c r="B95" s="145"/>
      <c r="C95" s="52"/>
      <c r="D95" s="73"/>
      <c r="E95" s="58"/>
      <c r="F95" s="74"/>
      <c r="G95" s="75"/>
      <c r="H95" s="45"/>
      <c r="I95" s="51"/>
    </row>
    <row r="96" spans="1:9" ht="18.75" x14ac:dyDescent="0.3">
      <c r="A96" s="51"/>
      <c r="B96" s="145"/>
      <c r="C96" s="52"/>
      <c r="D96" s="73"/>
      <c r="E96" s="58"/>
      <c r="F96" s="74"/>
      <c r="G96" s="75"/>
      <c r="H96" s="45"/>
      <c r="I96" s="51"/>
    </row>
    <row r="97" spans="1:9" ht="18.75" x14ac:dyDescent="0.3">
      <c r="A97" s="51"/>
      <c r="B97" s="145"/>
      <c r="C97" s="52"/>
      <c r="D97" s="73"/>
      <c r="E97" s="58"/>
      <c r="F97" s="74"/>
      <c r="G97" s="75"/>
      <c r="H97" s="45"/>
      <c r="I97" s="51"/>
    </row>
    <row r="98" spans="1:9" ht="19.5" thickBot="1" x14ac:dyDescent="0.35">
      <c r="A98" s="51"/>
      <c r="B98" s="145"/>
      <c r="C98" s="52"/>
      <c r="D98" s="91"/>
      <c r="E98" s="92"/>
      <c r="F98" s="93"/>
      <c r="G98" s="94"/>
      <c r="H98" s="45"/>
      <c r="I98" s="51"/>
    </row>
    <row r="99" spans="1:9" ht="19.5" thickBot="1" x14ac:dyDescent="0.35">
      <c r="A99" s="51"/>
      <c r="B99" s="145"/>
      <c r="C99" s="64">
        <v>4</v>
      </c>
      <c r="D99" s="240" t="s">
        <v>193</v>
      </c>
      <c r="E99" s="241"/>
      <c r="F99" s="242"/>
      <c r="G99" s="66">
        <f>SUM(G78:G98)</f>
        <v>0</v>
      </c>
      <c r="H99" s="45"/>
      <c r="I99" s="51"/>
    </row>
    <row r="100" spans="1:9" ht="19.5" thickBot="1" x14ac:dyDescent="0.35">
      <c r="A100" s="51"/>
      <c r="B100" s="145"/>
      <c r="C100" s="56"/>
      <c r="D100" s="55"/>
      <c r="E100" s="55"/>
      <c r="F100" s="55"/>
      <c r="G100" s="175"/>
      <c r="H100" s="45"/>
      <c r="I100" s="51"/>
    </row>
    <row r="101" spans="1:9" ht="19.5" thickBot="1" x14ac:dyDescent="0.35">
      <c r="A101" s="51"/>
      <c r="B101" s="145"/>
      <c r="C101" s="56"/>
      <c r="D101" s="237" t="s">
        <v>181</v>
      </c>
      <c r="E101" s="238"/>
      <c r="F101" s="238"/>
      <c r="G101" s="239"/>
      <c r="H101" s="45"/>
      <c r="I101" s="51"/>
    </row>
    <row r="102" spans="1:9" ht="18.75" x14ac:dyDescent="0.3">
      <c r="A102" s="51"/>
      <c r="B102" s="145"/>
      <c r="C102" s="52"/>
      <c r="D102" s="69" t="s">
        <v>37</v>
      </c>
      <c r="E102" s="70" t="s">
        <v>39</v>
      </c>
      <c r="F102" s="70" t="s">
        <v>38</v>
      </c>
      <c r="G102" s="71" t="s">
        <v>40</v>
      </c>
      <c r="H102" s="45"/>
      <c r="I102" s="51"/>
    </row>
    <row r="103" spans="1:9" ht="18.75" x14ac:dyDescent="0.3">
      <c r="A103" s="51"/>
      <c r="B103" s="145"/>
      <c r="C103" s="52"/>
      <c r="D103" s="73"/>
      <c r="E103" s="58"/>
      <c r="F103" s="74"/>
      <c r="G103" s="75"/>
      <c r="H103" s="45"/>
      <c r="I103" s="51"/>
    </row>
    <row r="104" spans="1:9" ht="18.75" x14ac:dyDescent="0.3">
      <c r="A104" s="51"/>
      <c r="B104" s="145"/>
      <c r="C104" s="52"/>
      <c r="D104" s="73"/>
      <c r="E104" s="58"/>
      <c r="F104" s="74"/>
      <c r="G104" s="75"/>
      <c r="H104" s="45"/>
      <c r="I104" s="51"/>
    </row>
    <row r="105" spans="1:9" ht="18.75" x14ac:dyDescent="0.3">
      <c r="A105" s="51"/>
      <c r="B105" s="145"/>
      <c r="C105" s="52"/>
      <c r="D105" s="73"/>
      <c r="E105" s="58"/>
      <c r="F105" s="74"/>
      <c r="G105" s="75"/>
      <c r="H105" s="45"/>
      <c r="I105" s="51"/>
    </row>
    <row r="106" spans="1:9" ht="18.75" x14ac:dyDescent="0.3">
      <c r="A106" s="51"/>
      <c r="B106" s="145"/>
      <c r="C106" s="52"/>
      <c r="D106" s="73"/>
      <c r="E106" s="58"/>
      <c r="F106" s="74"/>
      <c r="G106" s="75"/>
      <c r="H106" s="45"/>
      <c r="I106" s="51"/>
    </row>
    <row r="107" spans="1:9" ht="18.75" x14ac:dyDescent="0.3">
      <c r="A107" s="51"/>
      <c r="B107" s="145"/>
      <c r="C107" s="52"/>
      <c r="D107" s="73"/>
      <c r="E107" s="58"/>
      <c r="F107" s="74"/>
      <c r="G107" s="75"/>
      <c r="H107" s="45"/>
      <c r="I107" s="51"/>
    </row>
    <row r="108" spans="1:9" ht="18.75" x14ac:dyDescent="0.3">
      <c r="A108" s="51"/>
      <c r="B108" s="145"/>
      <c r="C108" s="52"/>
      <c r="D108" s="73"/>
      <c r="E108" s="58"/>
      <c r="F108" s="74"/>
      <c r="G108" s="75"/>
      <c r="H108" s="45"/>
      <c r="I108" s="51"/>
    </row>
    <row r="109" spans="1:9" ht="18.75" x14ac:dyDescent="0.3">
      <c r="A109" s="51"/>
      <c r="B109" s="145"/>
      <c r="C109" s="52"/>
      <c r="D109" s="73"/>
      <c r="E109" s="58"/>
      <c r="F109" s="74"/>
      <c r="G109" s="75"/>
      <c r="H109" s="45"/>
      <c r="I109" s="51"/>
    </row>
    <row r="110" spans="1:9" ht="18.75" x14ac:dyDescent="0.3">
      <c r="A110" s="51"/>
      <c r="B110" s="145"/>
      <c r="C110" s="52"/>
      <c r="D110" s="73"/>
      <c r="E110" s="58"/>
      <c r="F110" s="74"/>
      <c r="G110" s="75"/>
      <c r="H110" s="45"/>
      <c r="I110" s="51"/>
    </row>
    <row r="111" spans="1:9" ht="18.75" x14ac:dyDescent="0.3">
      <c r="A111" s="51"/>
      <c r="B111" s="145"/>
      <c r="C111" s="52"/>
      <c r="D111" s="73"/>
      <c r="E111" s="58"/>
      <c r="F111" s="74"/>
      <c r="G111" s="75"/>
      <c r="H111" s="45"/>
      <c r="I111" s="51"/>
    </row>
    <row r="112" spans="1:9" ht="18.75" x14ac:dyDescent="0.3">
      <c r="A112" s="51"/>
      <c r="B112" s="145"/>
      <c r="C112" s="52"/>
      <c r="D112" s="73"/>
      <c r="E112" s="58"/>
      <c r="F112" s="74"/>
      <c r="G112" s="75"/>
      <c r="H112" s="45"/>
      <c r="I112" s="51"/>
    </row>
    <row r="113" spans="1:9" ht="18.75" x14ac:dyDescent="0.3">
      <c r="A113" s="51"/>
      <c r="B113" s="145"/>
      <c r="C113" s="52"/>
      <c r="D113" s="73"/>
      <c r="E113" s="58"/>
      <c r="F113" s="74"/>
      <c r="G113" s="75"/>
      <c r="H113" s="45"/>
      <c r="I113" s="51"/>
    </row>
    <row r="114" spans="1:9" ht="18.75" x14ac:dyDescent="0.3">
      <c r="A114" s="51"/>
      <c r="B114" s="145"/>
      <c r="C114" s="52"/>
      <c r="D114" s="73"/>
      <c r="E114" s="58"/>
      <c r="F114" s="74"/>
      <c r="G114" s="75"/>
      <c r="H114" s="45"/>
      <c r="I114" s="51"/>
    </row>
    <row r="115" spans="1:9" ht="18.75" x14ac:dyDescent="0.3">
      <c r="A115" s="51"/>
      <c r="B115" s="145"/>
      <c r="C115" s="52"/>
      <c r="D115" s="73"/>
      <c r="E115" s="58"/>
      <c r="F115" s="74"/>
      <c r="G115" s="75"/>
      <c r="H115" s="45"/>
      <c r="I115" s="51"/>
    </row>
    <row r="116" spans="1:9" ht="18.75" x14ac:dyDescent="0.3">
      <c r="A116" s="51"/>
      <c r="B116" s="145"/>
      <c r="C116" s="52"/>
      <c r="D116" s="73"/>
      <c r="E116" s="58"/>
      <c r="F116" s="74"/>
      <c r="G116" s="75"/>
      <c r="H116" s="45"/>
      <c r="I116" s="51"/>
    </row>
    <row r="117" spans="1:9" ht="18.75" x14ac:dyDescent="0.3">
      <c r="A117" s="51"/>
      <c r="B117" s="145"/>
      <c r="C117" s="52"/>
      <c r="D117" s="73"/>
      <c r="E117" s="58"/>
      <c r="F117" s="74"/>
      <c r="G117" s="75"/>
      <c r="H117" s="45"/>
      <c r="I117" s="51"/>
    </row>
    <row r="118" spans="1:9" ht="18.75" x14ac:dyDescent="0.3">
      <c r="A118" s="51"/>
      <c r="B118" s="145"/>
      <c r="C118" s="52"/>
      <c r="D118" s="73"/>
      <c r="E118" s="58"/>
      <c r="F118" s="74"/>
      <c r="G118" s="75"/>
      <c r="H118" s="45"/>
      <c r="I118" s="51"/>
    </row>
    <row r="119" spans="1:9" ht="18.75" x14ac:dyDescent="0.3">
      <c r="A119" s="51"/>
      <c r="B119" s="145"/>
      <c r="C119" s="52"/>
      <c r="D119" s="73"/>
      <c r="E119" s="58"/>
      <c r="F119" s="74"/>
      <c r="G119" s="75"/>
      <c r="H119" s="45"/>
      <c r="I119" s="51"/>
    </row>
    <row r="120" spans="1:9" ht="18.75" x14ac:dyDescent="0.3">
      <c r="A120" s="51"/>
      <c r="B120" s="145"/>
      <c r="C120" s="52"/>
      <c r="D120" s="73"/>
      <c r="E120" s="58"/>
      <c r="F120" s="74"/>
      <c r="G120" s="75"/>
      <c r="H120" s="45"/>
      <c r="I120" s="51"/>
    </row>
    <row r="121" spans="1:9" ht="18.75" x14ac:dyDescent="0.3">
      <c r="A121" s="51"/>
      <c r="B121" s="145"/>
      <c r="C121" s="52"/>
      <c r="D121" s="73"/>
      <c r="E121" s="58"/>
      <c r="F121" s="74"/>
      <c r="G121" s="75"/>
      <c r="H121" s="45"/>
      <c r="I121" s="51"/>
    </row>
    <row r="122" spans="1:9" ht="18.75" x14ac:dyDescent="0.3">
      <c r="A122" s="51"/>
      <c r="B122" s="145"/>
      <c r="C122" s="52"/>
      <c r="D122" s="73"/>
      <c r="E122" s="58"/>
      <c r="F122" s="74"/>
      <c r="G122" s="75"/>
      <c r="H122" s="45"/>
      <c r="I122" s="51"/>
    </row>
    <row r="123" spans="1:9" ht="19.5" thickBot="1" x14ac:dyDescent="0.35">
      <c r="A123" s="51"/>
      <c r="B123" s="145"/>
      <c r="C123" s="52"/>
      <c r="D123" s="91"/>
      <c r="E123" s="92"/>
      <c r="F123" s="93"/>
      <c r="G123" s="94"/>
      <c r="H123" s="45"/>
      <c r="I123" s="51"/>
    </row>
    <row r="124" spans="1:9" ht="19.5" thickBot="1" x14ac:dyDescent="0.35">
      <c r="A124" s="51"/>
      <c r="B124" s="145"/>
      <c r="C124" s="64">
        <v>5</v>
      </c>
      <c r="D124" s="240" t="s">
        <v>182</v>
      </c>
      <c r="E124" s="241"/>
      <c r="F124" s="242"/>
      <c r="G124" s="66">
        <f>SUM(G103:G123)</f>
        <v>0</v>
      </c>
      <c r="H124" s="45"/>
      <c r="I124" s="51"/>
    </row>
    <row r="125" spans="1:9" ht="19.5" thickBot="1" x14ac:dyDescent="0.35">
      <c r="A125" s="51"/>
      <c r="B125" s="145"/>
      <c r="C125" s="52"/>
      <c r="D125" s="52"/>
      <c r="E125" s="52"/>
      <c r="F125" s="52"/>
      <c r="G125" s="52"/>
      <c r="H125" s="45"/>
      <c r="I125" s="51"/>
    </row>
    <row r="126" spans="1:9" ht="19.5" thickBot="1" x14ac:dyDescent="0.35">
      <c r="A126" s="51"/>
      <c r="B126" s="145"/>
      <c r="C126" s="56"/>
      <c r="D126" s="237" t="s">
        <v>184</v>
      </c>
      <c r="E126" s="238"/>
      <c r="F126" s="238"/>
      <c r="G126" s="239"/>
      <c r="H126" s="45"/>
      <c r="I126" s="51"/>
    </row>
    <row r="127" spans="1:9" ht="18.75" x14ac:dyDescent="0.3">
      <c r="A127" s="51"/>
      <c r="B127" s="145"/>
      <c r="C127" s="52"/>
      <c r="D127" s="69" t="s">
        <v>37</v>
      </c>
      <c r="E127" s="70" t="s">
        <v>39</v>
      </c>
      <c r="F127" s="70" t="s">
        <v>38</v>
      </c>
      <c r="G127" s="71" t="s">
        <v>40</v>
      </c>
      <c r="H127" s="45"/>
      <c r="I127" s="51"/>
    </row>
    <row r="128" spans="1:9" ht="18.75" x14ac:dyDescent="0.3">
      <c r="A128" s="51"/>
      <c r="B128" s="145"/>
      <c r="C128" s="52"/>
      <c r="D128" s="73"/>
      <c r="E128" s="58"/>
      <c r="F128" s="74"/>
      <c r="G128" s="75"/>
      <c r="H128" s="45"/>
      <c r="I128" s="51"/>
    </row>
    <row r="129" spans="1:9" ht="18.75" x14ac:dyDescent="0.3">
      <c r="A129" s="51"/>
      <c r="B129" s="145"/>
      <c r="C129" s="52"/>
      <c r="D129" s="73"/>
      <c r="E129" s="58"/>
      <c r="F129" s="74"/>
      <c r="G129" s="75"/>
      <c r="H129" s="45"/>
      <c r="I129" s="51"/>
    </row>
    <row r="130" spans="1:9" ht="18.75" x14ac:dyDescent="0.3">
      <c r="A130" s="51"/>
      <c r="B130" s="145"/>
      <c r="C130" s="52"/>
      <c r="D130" s="73"/>
      <c r="E130" s="58"/>
      <c r="F130" s="74"/>
      <c r="G130" s="75"/>
      <c r="H130" s="45"/>
      <c r="I130" s="51"/>
    </row>
    <row r="131" spans="1:9" ht="18.75" x14ac:dyDescent="0.3">
      <c r="A131" s="51"/>
      <c r="B131" s="145"/>
      <c r="C131" s="52"/>
      <c r="D131" s="73"/>
      <c r="E131" s="58"/>
      <c r="F131" s="74"/>
      <c r="G131" s="75"/>
      <c r="H131" s="45"/>
      <c r="I131" s="51"/>
    </row>
    <row r="132" spans="1:9" ht="18.75" x14ac:dyDescent="0.3">
      <c r="A132" s="51"/>
      <c r="B132" s="145"/>
      <c r="C132" s="52"/>
      <c r="D132" s="73"/>
      <c r="E132" s="58"/>
      <c r="F132" s="74"/>
      <c r="G132" s="75"/>
      <c r="H132" s="45"/>
      <c r="I132" s="51"/>
    </row>
    <row r="133" spans="1:9" ht="18.75" x14ac:dyDescent="0.3">
      <c r="A133" s="51"/>
      <c r="B133" s="145"/>
      <c r="C133" s="52"/>
      <c r="D133" s="73"/>
      <c r="E133" s="58"/>
      <c r="F133" s="74"/>
      <c r="G133" s="75"/>
      <c r="H133" s="45"/>
      <c r="I133" s="51"/>
    </row>
    <row r="134" spans="1:9" ht="18.75" x14ac:dyDescent="0.3">
      <c r="A134" s="51"/>
      <c r="B134" s="145"/>
      <c r="C134" s="52"/>
      <c r="D134" s="73"/>
      <c r="E134" s="58"/>
      <c r="F134" s="74"/>
      <c r="G134" s="75"/>
      <c r="H134" s="45"/>
      <c r="I134" s="51"/>
    </row>
    <row r="135" spans="1:9" ht="18.75" x14ac:dyDescent="0.3">
      <c r="A135" s="51"/>
      <c r="B135" s="145"/>
      <c r="C135" s="52"/>
      <c r="D135" s="73"/>
      <c r="E135" s="58"/>
      <c r="F135" s="74"/>
      <c r="G135" s="75"/>
      <c r="H135" s="45"/>
      <c r="I135" s="51"/>
    </row>
    <row r="136" spans="1:9" ht="18.75" x14ac:dyDescent="0.3">
      <c r="A136" s="51"/>
      <c r="B136" s="145"/>
      <c r="C136" s="52"/>
      <c r="D136" s="73"/>
      <c r="E136" s="58"/>
      <c r="F136" s="74"/>
      <c r="G136" s="75"/>
      <c r="H136" s="45"/>
      <c r="I136" s="51"/>
    </row>
    <row r="137" spans="1:9" ht="18.75" x14ac:dyDescent="0.3">
      <c r="A137" s="51"/>
      <c r="B137" s="145"/>
      <c r="C137" s="52"/>
      <c r="D137" s="73"/>
      <c r="E137" s="58"/>
      <c r="F137" s="74"/>
      <c r="G137" s="75"/>
      <c r="H137" s="45"/>
      <c r="I137" s="51"/>
    </row>
    <row r="138" spans="1:9" ht="18.75" x14ac:dyDescent="0.3">
      <c r="A138" s="51"/>
      <c r="B138" s="145"/>
      <c r="C138" s="52"/>
      <c r="D138" s="73"/>
      <c r="E138" s="58"/>
      <c r="F138" s="74"/>
      <c r="G138" s="75"/>
      <c r="H138" s="45"/>
      <c r="I138" s="51"/>
    </row>
    <row r="139" spans="1:9" ht="18.75" x14ac:dyDescent="0.3">
      <c r="A139" s="51"/>
      <c r="B139" s="145"/>
      <c r="C139" s="52"/>
      <c r="D139" s="73"/>
      <c r="E139" s="58"/>
      <c r="F139" s="74"/>
      <c r="G139" s="75"/>
      <c r="H139" s="45"/>
      <c r="I139" s="51"/>
    </row>
    <row r="140" spans="1:9" ht="18.75" x14ac:dyDescent="0.3">
      <c r="A140" s="51"/>
      <c r="B140" s="145"/>
      <c r="C140" s="52"/>
      <c r="D140" s="73"/>
      <c r="E140" s="58"/>
      <c r="F140" s="74"/>
      <c r="G140" s="75"/>
      <c r="H140" s="45"/>
      <c r="I140" s="51"/>
    </row>
    <row r="141" spans="1:9" ht="18.75" x14ac:dyDescent="0.3">
      <c r="A141" s="51"/>
      <c r="B141" s="145"/>
      <c r="C141" s="52"/>
      <c r="D141" s="73"/>
      <c r="E141" s="58"/>
      <c r="F141" s="74"/>
      <c r="G141" s="75"/>
      <c r="H141" s="45"/>
      <c r="I141" s="51"/>
    </row>
    <row r="142" spans="1:9" ht="18.75" x14ac:dyDescent="0.3">
      <c r="A142" s="51"/>
      <c r="B142" s="145"/>
      <c r="C142" s="52"/>
      <c r="D142" s="73"/>
      <c r="E142" s="58"/>
      <c r="F142" s="74"/>
      <c r="G142" s="75"/>
      <c r="H142" s="45"/>
      <c r="I142" s="51"/>
    </row>
    <row r="143" spans="1:9" ht="18.75" x14ac:dyDescent="0.3">
      <c r="A143" s="51"/>
      <c r="B143" s="145"/>
      <c r="C143" s="52"/>
      <c r="D143" s="73"/>
      <c r="E143" s="58"/>
      <c r="F143" s="74"/>
      <c r="G143" s="75"/>
      <c r="H143" s="45"/>
      <c r="I143" s="51"/>
    </row>
    <row r="144" spans="1:9" ht="18.75" x14ac:dyDescent="0.3">
      <c r="A144" s="51"/>
      <c r="B144" s="145"/>
      <c r="C144" s="52"/>
      <c r="D144" s="73"/>
      <c r="E144" s="58"/>
      <c r="F144" s="74"/>
      <c r="G144" s="75"/>
      <c r="H144" s="45"/>
      <c r="I144" s="51"/>
    </row>
    <row r="145" spans="1:9" ht="18.75" x14ac:dyDescent="0.3">
      <c r="A145" s="51"/>
      <c r="B145" s="145"/>
      <c r="C145" s="52"/>
      <c r="D145" s="73"/>
      <c r="E145" s="58"/>
      <c r="F145" s="74"/>
      <c r="G145" s="75"/>
      <c r="H145" s="45"/>
      <c r="I145" s="51"/>
    </row>
    <row r="146" spans="1:9" ht="18.75" x14ac:dyDescent="0.3">
      <c r="A146" s="51"/>
      <c r="B146" s="145"/>
      <c r="C146" s="52"/>
      <c r="D146" s="73"/>
      <c r="E146" s="58"/>
      <c r="F146" s="74"/>
      <c r="G146" s="75"/>
      <c r="H146" s="45"/>
      <c r="I146" s="51"/>
    </row>
    <row r="147" spans="1:9" ht="18.75" x14ac:dyDescent="0.3">
      <c r="A147" s="51"/>
      <c r="B147" s="145"/>
      <c r="C147" s="52"/>
      <c r="D147" s="73"/>
      <c r="E147" s="58"/>
      <c r="F147" s="74"/>
      <c r="G147" s="75"/>
      <c r="H147" s="45"/>
      <c r="I147" s="51"/>
    </row>
    <row r="148" spans="1:9" ht="19.5" thickBot="1" x14ac:dyDescent="0.35">
      <c r="A148" s="51"/>
      <c r="B148" s="145"/>
      <c r="C148" s="52"/>
      <c r="D148" s="91"/>
      <c r="E148" s="92"/>
      <c r="F148" s="93"/>
      <c r="G148" s="94"/>
      <c r="H148" s="45"/>
      <c r="I148" s="51"/>
    </row>
    <row r="149" spans="1:9" ht="19.5" thickBot="1" x14ac:dyDescent="0.35">
      <c r="A149" s="51"/>
      <c r="B149" s="145"/>
      <c r="C149" s="64">
        <v>6</v>
      </c>
      <c r="D149" s="240" t="s">
        <v>183</v>
      </c>
      <c r="E149" s="241"/>
      <c r="F149" s="242"/>
      <c r="G149" s="66">
        <f>SUM(G128:G148)</f>
        <v>0</v>
      </c>
      <c r="H149" s="45"/>
      <c r="I149" s="51"/>
    </row>
    <row r="150" spans="1:9" ht="19.5" thickBot="1" x14ac:dyDescent="0.35">
      <c r="A150" s="51"/>
      <c r="B150" s="145"/>
      <c r="C150" s="52"/>
      <c r="D150" s="52"/>
      <c r="E150" s="52"/>
      <c r="F150" s="52"/>
      <c r="G150" s="52"/>
      <c r="H150" s="45"/>
      <c r="I150" s="51"/>
    </row>
    <row r="151" spans="1:9" ht="19.5" thickBot="1" x14ac:dyDescent="0.35">
      <c r="A151" s="51"/>
      <c r="B151" s="145"/>
      <c r="C151" s="56"/>
      <c r="D151" s="237" t="s">
        <v>185</v>
      </c>
      <c r="E151" s="238"/>
      <c r="F151" s="238"/>
      <c r="G151" s="239"/>
      <c r="H151" s="45"/>
      <c r="I151" s="51"/>
    </row>
    <row r="152" spans="1:9" ht="18.75" x14ac:dyDescent="0.3">
      <c r="A152" s="51"/>
      <c r="B152" s="145"/>
      <c r="C152" s="52"/>
      <c r="D152" s="69" t="s">
        <v>37</v>
      </c>
      <c r="E152" s="70" t="s">
        <v>39</v>
      </c>
      <c r="F152" s="70" t="s">
        <v>38</v>
      </c>
      <c r="G152" s="71" t="s">
        <v>40</v>
      </c>
      <c r="H152" s="45"/>
      <c r="I152" s="51"/>
    </row>
    <row r="153" spans="1:9" ht="18.75" x14ac:dyDescent="0.3">
      <c r="A153" s="51"/>
      <c r="B153" s="145"/>
      <c r="C153" s="52"/>
      <c r="D153" s="73"/>
      <c r="E153" s="58"/>
      <c r="F153" s="74"/>
      <c r="G153" s="75"/>
      <c r="H153" s="45"/>
      <c r="I153" s="51"/>
    </row>
    <row r="154" spans="1:9" ht="18.75" x14ac:dyDescent="0.3">
      <c r="A154" s="51"/>
      <c r="B154" s="145"/>
      <c r="C154" s="52"/>
      <c r="D154" s="73"/>
      <c r="E154" s="58"/>
      <c r="F154" s="74"/>
      <c r="G154" s="75"/>
      <c r="H154" s="45"/>
      <c r="I154" s="51"/>
    </row>
    <row r="155" spans="1:9" ht="18.75" x14ac:dyDescent="0.3">
      <c r="A155" s="51"/>
      <c r="B155" s="145"/>
      <c r="C155" s="52"/>
      <c r="D155" s="73"/>
      <c r="E155" s="58"/>
      <c r="F155" s="74"/>
      <c r="G155" s="75"/>
      <c r="H155" s="45"/>
      <c r="I155" s="51"/>
    </row>
    <row r="156" spans="1:9" ht="18.75" x14ac:dyDescent="0.3">
      <c r="A156" s="51"/>
      <c r="B156" s="145"/>
      <c r="C156" s="52"/>
      <c r="D156" s="73"/>
      <c r="E156" s="58"/>
      <c r="F156" s="74"/>
      <c r="G156" s="75"/>
      <c r="H156" s="45"/>
      <c r="I156" s="51"/>
    </row>
    <row r="157" spans="1:9" ht="18.75" x14ac:dyDescent="0.3">
      <c r="A157" s="51"/>
      <c r="B157" s="145"/>
      <c r="C157" s="52"/>
      <c r="D157" s="73"/>
      <c r="E157" s="58"/>
      <c r="F157" s="74"/>
      <c r="G157" s="75"/>
      <c r="H157" s="45"/>
      <c r="I157" s="51"/>
    </row>
    <row r="158" spans="1:9" ht="18.75" x14ac:dyDescent="0.3">
      <c r="A158" s="51"/>
      <c r="B158" s="145"/>
      <c r="C158" s="52"/>
      <c r="D158" s="73"/>
      <c r="E158" s="58"/>
      <c r="F158" s="74"/>
      <c r="G158" s="75"/>
      <c r="H158" s="45"/>
      <c r="I158" s="51"/>
    </row>
    <row r="159" spans="1:9" ht="18.75" x14ac:dyDescent="0.3">
      <c r="A159" s="51"/>
      <c r="B159" s="145"/>
      <c r="C159" s="52"/>
      <c r="D159" s="73"/>
      <c r="E159" s="58"/>
      <c r="F159" s="74"/>
      <c r="G159" s="75"/>
      <c r="H159" s="45"/>
      <c r="I159" s="51"/>
    </row>
    <row r="160" spans="1:9" ht="18.75" x14ac:dyDescent="0.3">
      <c r="A160" s="51"/>
      <c r="B160" s="145"/>
      <c r="C160" s="52"/>
      <c r="D160" s="73"/>
      <c r="E160" s="58"/>
      <c r="F160" s="74"/>
      <c r="G160" s="75"/>
      <c r="H160" s="45"/>
      <c r="I160" s="51"/>
    </row>
    <row r="161" spans="1:9" ht="18.75" x14ac:dyDescent="0.3">
      <c r="A161" s="51"/>
      <c r="B161" s="145"/>
      <c r="C161" s="52"/>
      <c r="D161" s="73"/>
      <c r="E161" s="58"/>
      <c r="F161" s="74"/>
      <c r="G161" s="75"/>
      <c r="H161" s="45"/>
      <c r="I161" s="51"/>
    </row>
    <row r="162" spans="1:9" ht="18.75" x14ac:dyDescent="0.3">
      <c r="A162" s="51"/>
      <c r="B162" s="145"/>
      <c r="C162" s="52"/>
      <c r="D162" s="73"/>
      <c r="E162" s="58"/>
      <c r="F162" s="74"/>
      <c r="G162" s="75"/>
      <c r="H162" s="45"/>
      <c r="I162" s="51"/>
    </row>
    <row r="163" spans="1:9" ht="18.75" x14ac:dyDescent="0.3">
      <c r="A163" s="51"/>
      <c r="B163" s="145"/>
      <c r="C163" s="52"/>
      <c r="D163" s="73"/>
      <c r="E163" s="58"/>
      <c r="F163" s="74"/>
      <c r="G163" s="75"/>
      <c r="H163" s="45"/>
      <c r="I163" s="51"/>
    </row>
    <row r="164" spans="1:9" ht="18.75" x14ac:dyDescent="0.3">
      <c r="A164" s="51"/>
      <c r="B164" s="145"/>
      <c r="C164" s="52"/>
      <c r="D164" s="73"/>
      <c r="E164" s="58"/>
      <c r="F164" s="74"/>
      <c r="G164" s="75"/>
      <c r="H164" s="45"/>
      <c r="I164" s="51"/>
    </row>
    <row r="165" spans="1:9" ht="18.75" x14ac:dyDescent="0.3">
      <c r="A165" s="51"/>
      <c r="B165" s="145"/>
      <c r="C165" s="52"/>
      <c r="D165" s="73"/>
      <c r="E165" s="58"/>
      <c r="F165" s="74"/>
      <c r="G165" s="75"/>
      <c r="H165" s="45"/>
      <c r="I165" s="51"/>
    </row>
    <row r="166" spans="1:9" ht="18.75" x14ac:dyDescent="0.3">
      <c r="A166" s="51"/>
      <c r="B166" s="145"/>
      <c r="C166" s="52"/>
      <c r="D166" s="73"/>
      <c r="E166" s="58"/>
      <c r="F166" s="74"/>
      <c r="G166" s="75"/>
      <c r="H166" s="45"/>
      <c r="I166" s="51"/>
    </row>
    <row r="167" spans="1:9" ht="18.75" x14ac:dyDescent="0.3">
      <c r="A167" s="51"/>
      <c r="B167" s="145"/>
      <c r="C167" s="52"/>
      <c r="D167" s="73"/>
      <c r="E167" s="58"/>
      <c r="F167" s="74"/>
      <c r="G167" s="75"/>
      <c r="H167" s="45"/>
      <c r="I167" s="51"/>
    </row>
    <row r="168" spans="1:9" ht="18.75" x14ac:dyDescent="0.3">
      <c r="A168" s="51"/>
      <c r="B168" s="145"/>
      <c r="C168" s="52"/>
      <c r="D168" s="73"/>
      <c r="E168" s="58"/>
      <c r="F168" s="74"/>
      <c r="G168" s="75"/>
      <c r="H168" s="45"/>
      <c r="I168" s="51"/>
    </row>
    <row r="169" spans="1:9" ht="18.75" x14ac:dyDescent="0.3">
      <c r="A169" s="51"/>
      <c r="B169" s="145"/>
      <c r="C169" s="52"/>
      <c r="D169" s="73"/>
      <c r="E169" s="58"/>
      <c r="F169" s="74"/>
      <c r="G169" s="75"/>
      <c r="H169" s="45"/>
      <c r="I169" s="51"/>
    </row>
    <row r="170" spans="1:9" ht="18.75" x14ac:dyDescent="0.3">
      <c r="A170" s="51"/>
      <c r="B170" s="145"/>
      <c r="C170" s="52"/>
      <c r="D170" s="73"/>
      <c r="E170" s="58"/>
      <c r="F170" s="74"/>
      <c r="G170" s="75"/>
      <c r="H170" s="45"/>
      <c r="I170" s="51"/>
    </row>
    <row r="171" spans="1:9" ht="18.75" x14ac:dyDescent="0.3">
      <c r="A171" s="51"/>
      <c r="B171" s="145"/>
      <c r="C171" s="52"/>
      <c r="D171" s="73"/>
      <c r="E171" s="58"/>
      <c r="F171" s="74"/>
      <c r="G171" s="75"/>
      <c r="H171" s="45"/>
      <c r="I171" s="51"/>
    </row>
    <row r="172" spans="1:9" ht="18.75" x14ac:dyDescent="0.3">
      <c r="A172" s="51"/>
      <c r="B172" s="145"/>
      <c r="C172" s="52"/>
      <c r="D172" s="73"/>
      <c r="E172" s="58"/>
      <c r="F172" s="74"/>
      <c r="G172" s="75"/>
      <c r="H172" s="45"/>
      <c r="I172" s="51"/>
    </row>
    <row r="173" spans="1:9" ht="19.5" thickBot="1" x14ac:dyDescent="0.35">
      <c r="A173" s="51"/>
      <c r="B173" s="145"/>
      <c r="C173" s="52"/>
      <c r="D173" s="91"/>
      <c r="E173" s="92"/>
      <c r="F173" s="93"/>
      <c r="G173" s="94"/>
      <c r="H173" s="45"/>
      <c r="I173" s="51"/>
    </row>
    <row r="174" spans="1:9" ht="19.5" thickBot="1" x14ac:dyDescent="0.35">
      <c r="A174" s="51"/>
      <c r="B174" s="145"/>
      <c r="C174" s="64">
        <v>7</v>
      </c>
      <c r="D174" s="240" t="s">
        <v>186</v>
      </c>
      <c r="E174" s="241"/>
      <c r="F174" s="242"/>
      <c r="G174" s="66">
        <f>SUM(G153:G173)</f>
        <v>0</v>
      </c>
      <c r="H174" s="45"/>
      <c r="I174" s="51"/>
    </row>
    <row r="175" spans="1:9" ht="19.5" thickBot="1" x14ac:dyDescent="0.35">
      <c r="A175" s="51"/>
      <c r="B175" s="145"/>
      <c r="C175" s="52"/>
      <c r="D175" s="52"/>
      <c r="E175" s="52"/>
      <c r="F175" s="52"/>
      <c r="G175" s="52"/>
      <c r="H175" s="45"/>
      <c r="I175" s="51"/>
    </row>
    <row r="176" spans="1:9" ht="19.5" thickBot="1" x14ac:dyDescent="0.35">
      <c r="A176" s="51"/>
      <c r="B176" s="145"/>
      <c r="C176" s="64">
        <v>8</v>
      </c>
      <c r="D176" s="240" t="s">
        <v>218</v>
      </c>
      <c r="E176" s="245"/>
      <c r="F176" s="147">
        <f>G24+G49+G74+G99+G124+G149+G174</f>
        <v>0</v>
      </c>
      <c r="G176" s="52"/>
      <c r="H176" s="45"/>
      <c r="I176" s="51"/>
    </row>
    <row r="177" spans="1:9" ht="18.75" x14ac:dyDescent="0.3">
      <c r="A177" s="51"/>
      <c r="B177" s="145"/>
      <c r="C177" s="52"/>
      <c r="D177" s="52"/>
      <c r="E177" s="52"/>
      <c r="F177" s="52"/>
      <c r="G177" s="52"/>
      <c r="H177" s="45"/>
      <c r="I177" s="51"/>
    </row>
    <row r="178" spans="1:9" ht="18.75" x14ac:dyDescent="0.3">
      <c r="A178" s="51"/>
      <c r="B178" s="145"/>
      <c r="C178" s="148" t="s">
        <v>216</v>
      </c>
      <c r="D178" s="52"/>
      <c r="E178" s="52"/>
      <c r="F178" s="52"/>
      <c r="G178" s="52"/>
      <c r="H178" s="45"/>
      <c r="I178" s="51"/>
    </row>
    <row r="179" spans="1:9" ht="19.5" thickBot="1" x14ac:dyDescent="0.35">
      <c r="A179" s="51"/>
      <c r="B179" s="149"/>
      <c r="C179" s="150"/>
      <c r="D179" s="150"/>
      <c r="E179" s="150"/>
      <c r="F179" s="150" t="s">
        <v>11</v>
      </c>
      <c r="G179" s="150"/>
      <c r="H179" s="49"/>
      <c r="I179" s="51"/>
    </row>
    <row r="180" spans="1:9" s="40" customFormat="1" x14ac:dyDescent="0.25">
      <c r="A180" s="51"/>
      <c r="B180" s="51"/>
      <c r="C180" s="51"/>
      <c r="D180" s="51"/>
      <c r="E180" s="51"/>
      <c r="F180" s="51"/>
      <c r="G180" s="51"/>
      <c r="H180" s="51"/>
      <c r="I180" s="51"/>
    </row>
    <row r="181" spans="1:9" s="40" customFormat="1" x14ac:dyDescent="0.25">
      <c r="A181" s="51"/>
      <c r="B181" s="51"/>
      <c r="C181" s="51"/>
      <c r="D181" s="51"/>
      <c r="E181" s="51"/>
      <c r="F181" s="51"/>
      <c r="G181" s="51"/>
      <c r="H181" s="51"/>
      <c r="I181" s="51"/>
    </row>
    <row r="182" spans="1:9" s="40" customFormat="1" x14ac:dyDescent="0.25">
      <c r="A182" s="51"/>
      <c r="B182" s="51"/>
      <c r="C182" s="51"/>
      <c r="D182" s="51"/>
      <c r="E182" s="51"/>
      <c r="F182" s="51"/>
      <c r="G182" s="51"/>
      <c r="H182" s="51"/>
      <c r="I182" s="51"/>
    </row>
    <row r="183" spans="1:9" s="40" customFormat="1" x14ac:dyDescent="0.25">
      <c r="A183" s="51"/>
      <c r="B183" s="51"/>
      <c r="C183" s="51"/>
      <c r="D183" s="51"/>
      <c r="E183" s="51"/>
      <c r="F183" s="51"/>
      <c r="G183" s="51"/>
      <c r="H183" s="51"/>
      <c r="I183" s="51"/>
    </row>
    <row r="184" spans="1:9" s="40" customFormat="1" x14ac:dyDescent="0.25">
      <c r="A184" s="51"/>
      <c r="I184" s="51"/>
    </row>
    <row r="185" spans="1:9" s="40" customFormat="1" x14ac:dyDescent="0.25">
      <c r="A185" s="51"/>
      <c r="I185" s="51"/>
    </row>
    <row r="186" spans="1:9" s="40" customFormat="1" x14ac:dyDescent="0.25">
      <c r="I186" s="51"/>
    </row>
    <row r="187" spans="1:9" s="40" customFormat="1" x14ac:dyDescent="0.25"/>
    <row r="188" spans="1:9" s="40" customFormat="1" x14ac:dyDescent="0.25"/>
    <row r="189" spans="1:9" s="40" customFormat="1" x14ac:dyDescent="0.25">
      <c r="F189" s="40" t="s">
        <v>11</v>
      </c>
    </row>
    <row r="190" spans="1:9" s="40" customFormat="1" x14ac:dyDescent="0.25"/>
    <row r="191" spans="1:9" s="40" customFormat="1" x14ac:dyDescent="0.25"/>
    <row r="192" spans="1:9" s="40" customFormat="1" x14ac:dyDescent="0.25"/>
    <row r="193" s="40" customFormat="1" x14ac:dyDescent="0.25"/>
    <row r="194" s="40" customFormat="1" x14ac:dyDescent="0.25"/>
    <row r="195" s="40" customFormat="1" x14ac:dyDescent="0.25"/>
    <row r="196" s="40" customFormat="1" x14ac:dyDescent="0.25"/>
    <row r="197" s="40" customFormat="1" x14ac:dyDescent="0.25"/>
    <row r="198" s="40" customFormat="1" x14ac:dyDescent="0.25"/>
    <row r="199" s="40" customFormat="1" x14ac:dyDescent="0.25"/>
    <row r="200" s="40" customFormat="1" x14ac:dyDescent="0.25"/>
    <row r="201" s="40" customFormat="1" x14ac:dyDescent="0.25"/>
    <row r="202" s="40" customFormat="1" x14ac:dyDescent="0.25"/>
    <row r="203" s="40" customFormat="1" x14ac:dyDescent="0.25"/>
    <row r="204" s="40" customFormat="1" x14ac:dyDescent="0.25"/>
    <row r="205" s="40" customFormat="1" x14ac:dyDescent="0.25"/>
    <row r="206" s="40" customFormat="1" x14ac:dyDescent="0.25"/>
    <row r="207" s="40" customFormat="1" x14ac:dyDescent="0.25"/>
    <row r="208" s="40" customFormat="1" x14ac:dyDescent="0.25"/>
    <row r="209" s="40" customFormat="1" x14ac:dyDescent="0.25"/>
    <row r="210" s="40" customFormat="1" x14ac:dyDescent="0.25"/>
    <row r="211" s="40" customFormat="1" x14ac:dyDescent="0.25"/>
    <row r="212" s="40" customFormat="1" x14ac:dyDescent="0.25"/>
    <row r="213" s="40" customFormat="1" x14ac:dyDescent="0.25"/>
    <row r="214" s="40" customFormat="1" x14ac:dyDescent="0.25"/>
    <row r="215" s="40" customFormat="1" x14ac:dyDescent="0.25"/>
    <row r="216" s="40" customFormat="1" x14ac:dyDescent="0.25"/>
    <row r="217" s="40" customFormat="1" x14ac:dyDescent="0.25"/>
    <row r="218" s="40" customFormat="1" x14ac:dyDescent="0.25"/>
    <row r="219" s="40" customFormat="1" x14ac:dyDescent="0.25"/>
    <row r="220" s="40" customFormat="1" x14ac:dyDescent="0.25"/>
    <row r="221" s="40" customFormat="1" x14ac:dyDescent="0.25"/>
    <row r="222" s="40" customFormat="1" x14ac:dyDescent="0.25"/>
    <row r="223" s="40" customFormat="1" x14ac:dyDescent="0.25"/>
    <row r="224" s="40" customFormat="1" x14ac:dyDescent="0.25"/>
    <row r="225" s="40" customFormat="1" x14ac:dyDescent="0.25"/>
    <row r="226" s="40" customFormat="1" x14ac:dyDescent="0.25"/>
    <row r="227" s="40" customFormat="1" x14ac:dyDescent="0.25"/>
    <row r="228" s="40" customFormat="1" x14ac:dyDescent="0.25"/>
    <row r="229" s="40" customFormat="1" x14ac:dyDescent="0.25"/>
    <row r="230" s="40" customFormat="1" x14ac:dyDescent="0.25"/>
    <row r="231" s="40" customFormat="1" x14ac:dyDescent="0.25"/>
    <row r="232" s="40" customFormat="1" x14ac:dyDescent="0.25"/>
    <row r="233" s="40" customFormat="1" x14ac:dyDescent="0.25"/>
    <row r="234" s="40" customFormat="1" x14ac:dyDescent="0.25"/>
    <row r="235" s="40" customFormat="1" x14ac:dyDescent="0.25"/>
    <row r="236" s="40" customFormat="1" x14ac:dyDescent="0.25"/>
    <row r="237" s="40" customFormat="1" x14ac:dyDescent="0.25"/>
    <row r="238" s="40" customFormat="1" x14ac:dyDescent="0.25"/>
    <row r="239" s="40" customFormat="1" x14ac:dyDescent="0.25"/>
    <row r="240" s="40" customFormat="1" x14ac:dyDescent="0.25"/>
    <row r="241" s="40" customFormat="1" x14ac:dyDescent="0.25"/>
    <row r="242" s="40" customFormat="1" x14ac:dyDescent="0.25"/>
    <row r="243" s="40" customFormat="1" x14ac:dyDescent="0.25"/>
    <row r="244" s="40" customFormat="1" x14ac:dyDescent="0.25"/>
    <row r="245" s="40" customFormat="1" x14ac:dyDescent="0.25"/>
    <row r="246" s="40" customFormat="1" x14ac:dyDescent="0.25"/>
    <row r="247" s="40" customFormat="1" x14ac:dyDescent="0.25"/>
    <row r="248" s="40" customFormat="1" x14ac:dyDescent="0.25"/>
    <row r="249" s="40" customFormat="1" x14ac:dyDescent="0.25"/>
    <row r="250" s="40" customFormat="1" x14ac:dyDescent="0.25"/>
    <row r="251" s="40" customFormat="1" x14ac:dyDescent="0.25"/>
    <row r="252" s="40" customFormat="1" x14ac:dyDescent="0.25"/>
    <row r="253" s="40" customFormat="1" x14ac:dyDescent="0.25"/>
    <row r="254" s="40" customFormat="1" x14ac:dyDescent="0.25"/>
    <row r="255" s="40" customFormat="1" x14ac:dyDescent="0.25"/>
    <row r="256" s="40" customFormat="1" x14ac:dyDescent="0.25"/>
    <row r="257" s="40" customFormat="1" x14ac:dyDescent="0.25"/>
    <row r="258" s="40" customFormat="1" x14ac:dyDescent="0.25"/>
    <row r="259" s="40" customFormat="1" x14ac:dyDescent="0.25"/>
    <row r="260" s="40" customFormat="1" x14ac:dyDescent="0.25"/>
    <row r="261" s="40" customFormat="1" x14ac:dyDescent="0.25"/>
    <row r="262" s="40" customFormat="1" x14ac:dyDescent="0.25"/>
    <row r="263" s="40" customFormat="1" x14ac:dyDescent="0.25"/>
    <row r="264" s="40" customFormat="1" x14ac:dyDescent="0.25"/>
    <row r="265" s="40" customFormat="1" x14ac:dyDescent="0.25"/>
    <row r="266" s="40" customFormat="1" x14ac:dyDescent="0.25"/>
    <row r="267" s="40" customFormat="1" x14ac:dyDescent="0.25"/>
    <row r="268" s="40" customFormat="1" x14ac:dyDescent="0.25"/>
    <row r="269" s="40" customFormat="1" x14ac:dyDescent="0.25"/>
    <row r="270" s="40" customFormat="1" x14ac:dyDescent="0.25"/>
    <row r="271" s="40" customFormat="1" x14ac:dyDescent="0.25"/>
    <row r="272" s="40" customFormat="1" x14ac:dyDescent="0.25"/>
    <row r="273" s="40" customFormat="1" x14ac:dyDescent="0.25"/>
    <row r="274" s="40" customFormat="1" x14ac:dyDescent="0.25"/>
    <row r="275" s="40" customFormat="1" x14ac:dyDescent="0.25"/>
    <row r="276" s="40" customFormat="1" x14ac:dyDescent="0.25"/>
    <row r="277" s="40" customFormat="1" x14ac:dyDescent="0.25"/>
    <row r="278" s="40" customFormat="1" x14ac:dyDescent="0.25"/>
    <row r="279" s="40" customFormat="1" x14ac:dyDescent="0.25"/>
    <row r="280" s="40" customFormat="1" x14ac:dyDescent="0.25"/>
    <row r="281" s="40" customFormat="1" x14ac:dyDescent="0.25"/>
    <row r="282" s="40" customFormat="1" x14ac:dyDescent="0.25"/>
    <row r="283" s="40" customFormat="1" x14ac:dyDescent="0.25"/>
    <row r="284" s="40" customFormat="1" x14ac:dyDescent="0.25"/>
    <row r="285" s="40" customFormat="1" x14ac:dyDescent="0.25"/>
    <row r="286" s="40" customFormat="1" x14ac:dyDescent="0.25"/>
    <row r="287" s="40" customFormat="1" x14ac:dyDescent="0.25"/>
    <row r="288" s="40" customFormat="1" x14ac:dyDescent="0.25"/>
    <row r="289" s="40" customFormat="1" x14ac:dyDescent="0.25"/>
    <row r="290" s="40" customFormat="1" x14ac:dyDescent="0.25"/>
    <row r="291" s="40" customFormat="1" x14ac:dyDescent="0.25"/>
    <row r="292" s="40" customFormat="1" x14ac:dyDescent="0.25"/>
    <row r="293" s="40" customFormat="1" x14ac:dyDescent="0.25"/>
    <row r="294" s="40" customFormat="1" x14ac:dyDescent="0.25"/>
    <row r="295" s="40" customFormat="1" x14ac:dyDescent="0.25"/>
    <row r="296" s="40" customFormat="1" x14ac:dyDescent="0.25"/>
    <row r="297" s="40" customFormat="1" x14ac:dyDescent="0.25"/>
    <row r="298" s="40" customFormat="1" x14ac:dyDescent="0.25"/>
    <row r="299" s="40" customFormat="1" x14ac:dyDescent="0.25"/>
    <row r="300" s="40" customFormat="1" x14ac:dyDescent="0.25"/>
    <row r="301" s="40" customFormat="1" x14ac:dyDescent="0.25"/>
    <row r="302" s="40" customFormat="1" x14ac:dyDescent="0.25"/>
    <row r="303" s="40" customFormat="1" x14ac:dyDescent="0.25"/>
    <row r="304" s="40" customFormat="1" x14ac:dyDescent="0.25"/>
    <row r="305" s="40" customFormat="1" x14ac:dyDescent="0.25"/>
    <row r="306" s="40" customFormat="1" x14ac:dyDescent="0.25"/>
    <row r="307" s="40" customFormat="1" x14ac:dyDescent="0.25"/>
    <row r="308" s="40" customFormat="1" x14ac:dyDescent="0.25"/>
    <row r="309" s="40" customFormat="1" x14ac:dyDescent="0.25"/>
    <row r="310" s="40" customFormat="1" x14ac:dyDescent="0.25"/>
    <row r="311" s="40" customFormat="1" x14ac:dyDescent="0.25"/>
    <row r="312" s="40" customFormat="1" x14ac:dyDescent="0.25"/>
    <row r="313" s="40" customFormat="1" x14ac:dyDescent="0.25"/>
    <row r="314" s="40" customFormat="1" x14ac:dyDescent="0.25"/>
    <row r="315" s="40" customFormat="1" x14ac:dyDescent="0.25"/>
    <row r="316" s="40" customFormat="1" x14ac:dyDescent="0.25"/>
    <row r="317" s="40" customFormat="1" x14ac:dyDescent="0.25"/>
    <row r="318" s="40" customFormat="1" x14ac:dyDescent="0.25"/>
    <row r="319" s="40" customFormat="1" x14ac:dyDescent="0.25"/>
    <row r="320" s="40" customFormat="1" x14ac:dyDescent="0.25"/>
    <row r="321" s="40" customFormat="1" x14ac:dyDescent="0.25"/>
    <row r="322" s="40" customFormat="1" x14ac:dyDescent="0.25"/>
    <row r="323" s="40" customFormat="1" x14ac:dyDescent="0.25"/>
    <row r="324" s="40" customFormat="1" x14ac:dyDescent="0.25"/>
    <row r="325" s="40" customFormat="1" x14ac:dyDescent="0.25"/>
    <row r="326" s="40" customFormat="1" x14ac:dyDescent="0.25"/>
    <row r="327" s="40" customFormat="1" x14ac:dyDescent="0.25"/>
    <row r="328" s="40" customFormat="1" x14ac:dyDescent="0.25"/>
    <row r="329" s="40" customFormat="1" x14ac:dyDescent="0.25"/>
    <row r="330" s="40" customFormat="1" x14ac:dyDescent="0.25"/>
    <row r="331" s="40" customFormat="1" x14ac:dyDescent="0.25"/>
    <row r="332" s="40" customFormat="1" x14ac:dyDescent="0.25"/>
    <row r="333" s="40" customFormat="1" x14ac:dyDescent="0.25"/>
    <row r="334" s="40" customFormat="1" x14ac:dyDescent="0.25"/>
    <row r="335" s="40" customFormat="1" x14ac:dyDescent="0.25"/>
    <row r="336" s="40" customFormat="1" x14ac:dyDescent="0.25"/>
    <row r="337" s="40" customFormat="1" x14ac:dyDescent="0.25"/>
    <row r="338" s="40" customFormat="1" x14ac:dyDescent="0.25"/>
    <row r="339" s="40" customFormat="1" x14ac:dyDescent="0.25"/>
    <row r="340" s="40" customFormat="1" x14ac:dyDescent="0.25"/>
    <row r="341" s="40" customFormat="1" x14ac:dyDescent="0.25"/>
    <row r="342" s="40" customFormat="1" x14ac:dyDescent="0.25"/>
    <row r="343" s="40" customFormat="1" x14ac:dyDescent="0.25"/>
    <row r="344" s="40" customFormat="1" x14ac:dyDescent="0.25"/>
    <row r="345" s="40" customFormat="1" x14ac:dyDescent="0.25"/>
    <row r="346" s="40" customFormat="1" x14ac:dyDescent="0.25"/>
    <row r="347" s="40" customFormat="1" x14ac:dyDescent="0.25"/>
    <row r="348" s="40" customFormat="1" x14ac:dyDescent="0.25"/>
    <row r="349" s="40" customFormat="1" x14ac:dyDescent="0.25"/>
    <row r="350" s="40" customFormat="1" x14ac:dyDescent="0.25"/>
    <row r="351" s="40" customFormat="1" x14ac:dyDescent="0.25"/>
    <row r="352" s="40" customFormat="1" x14ac:dyDescent="0.25"/>
    <row r="353" s="40" customFormat="1" x14ac:dyDescent="0.25"/>
    <row r="354" s="40" customFormat="1" x14ac:dyDescent="0.25"/>
    <row r="355" s="40" customFormat="1" x14ac:dyDescent="0.25"/>
    <row r="356" s="40" customFormat="1" x14ac:dyDescent="0.25"/>
    <row r="357" s="40" customFormat="1" x14ac:dyDescent="0.25"/>
    <row r="358" s="40" customFormat="1" x14ac:dyDescent="0.25"/>
    <row r="359" s="40" customFormat="1" x14ac:dyDescent="0.25"/>
    <row r="360" s="40" customFormat="1" x14ac:dyDescent="0.25"/>
    <row r="361" s="40" customFormat="1" x14ac:dyDescent="0.25"/>
    <row r="362" s="40" customFormat="1" x14ac:dyDescent="0.25"/>
    <row r="363" s="40" customFormat="1" x14ac:dyDescent="0.25"/>
    <row r="364" s="40" customFormat="1" x14ac:dyDescent="0.25"/>
    <row r="365" s="40" customFormat="1" x14ac:dyDescent="0.25"/>
    <row r="366" s="40" customFormat="1" x14ac:dyDescent="0.25"/>
    <row r="367" s="40" customFormat="1" x14ac:dyDescent="0.25"/>
    <row r="368" s="40" customFormat="1" x14ac:dyDescent="0.25"/>
    <row r="369" s="40" customFormat="1" x14ac:dyDescent="0.25"/>
    <row r="370" s="40" customFormat="1" x14ac:dyDescent="0.25"/>
    <row r="371" s="40" customFormat="1" x14ac:dyDescent="0.25"/>
    <row r="372" s="40" customFormat="1" x14ac:dyDescent="0.25"/>
    <row r="373" s="40" customFormat="1" x14ac:dyDescent="0.25"/>
    <row r="374" s="40" customFormat="1" x14ac:dyDescent="0.25"/>
    <row r="375" s="40" customFormat="1" x14ac:dyDescent="0.25"/>
    <row r="376" s="40" customFormat="1" x14ac:dyDescent="0.25"/>
    <row r="377" s="40" customFormat="1" x14ac:dyDescent="0.25"/>
    <row r="378" s="40" customFormat="1" x14ac:dyDescent="0.25"/>
    <row r="379" s="40" customFormat="1" x14ac:dyDescent="0.25"/>
    <row r="380" s="40" customFormat="1" x14ac:dyDescent="0.25"/>
    <row r="381" s="40" customFormat="1" x14ac:dyDescent="0.25"/>
    <row r="382" s="40" customFormat="1" x14ac:dyDescent="0.25"/>
    <row r="383" s="40" customFormat="1" x14ac:dyDescent="0.25"/>
    <row r="384" s="40" customFormat="1" x14ac:dyDescent="0.25"/>
    <row r="385" s="40" customFormat="1" x14ac:dyDescent="0.25"/>
    <row r="386" s="40" customFormat="1" x14ac:dyDescent="0.25"/>
    <row r="387" s="40" customFormat="1" x14ac:dyDescent="0.25"/>
    <row r="388" s="40" customFormat="1" x14ac:dyDescent="0.25"/>
    <row r="389" s="40" customFormat="1" x14ac:dyDescent="0.25"/>
    <row r="390" s="40" customFormat="1" x14ac:dyDescent="0.25"/>
    <row r="391" s="40" customFormat="1" x14ac:dyDescent="0.25"/>
    <row r="392" s="40" customFormat="1" x14ac:dyDescent="0.25"/>
    <row r="393" s="40" customFormat="1" x14ac:dyDescent="0.25"/>
    <row r="394" s="40" customFormat="1" x14ac:dyDescent="0.25"/>
    <row r="395" s="40" customFormat="1" x14ac:dyDescent="0.25"/>
    <row r="396" s="40" customFormat="1" x14ac:dyDescent="0.25"/>
    <row r="397" s="40" customFormat="1" x14ac:dyDescent="0.25"/>
    <row r="398" s="40" customFormat="1" x14ac:dyDescent="0.25"/>
    <row r="399" s="40" customFormat="1" x14ac:dyDescent="0.25"/>
    <row r="400" s="40" customFormat="1" x14ac:dyDescent="0.25"/>
    <row r="401" s="40" customFormat="1" x14ac:dyDescent="0.25"/>
    <row r="402" s="40" customFormat="1" x14ac:dyDescent="0.25"/>
    <row r="403" s="40" customFormat="1" x14ac:dyDescent="0.25"/>
    <row r="404" s="40" customFormat="1" x14ac:dyDescent="0.25"/>
    <row r="405" s="40" customFormat="1" x14ac:dyDescent="0.25"/>
    <row r="406" s="40" customFormat="1" x14ac:dyDescent="0.25"/>
    <row r="407" s="40" customFormat="1" x14ac:dyDescent="0.25"/>
    <row r="408" s="40" customFormat="1" x14ac:dyDescent="0.25"/>
    <row r="409" s="40" customFormat="1" x14ac:dyDescent="0.25"/>
    <row r="410" s="40" customFormat="1" x14ac:dyDescent="0.25"/>
    <row r="411" s="40" customFormat="1" x14ac:dyDescent="0.25"/>
    <row r="412" s="40" customFormat="1" x14ac:dyDescent="0.25"/>
    <row r="413" s="40" customFormat="1" x14ac:dyDescent="0.25"/>
    <row r="414" s="40" customFormat="1" x14ac:dyDescent="0.25"/>
    <row r="415" s="40" customFormat="1" x14ac:dyDescent="0.25"/>
    <row r="416" s="40" customFormat="1" x14ac:dyDescent="0.25"/>
    <row r="417" s="40" customFormat="1" x14ac:dyDescent="0.25"/>
    <row r="418" s="40" customFormat="1" x14ac:dyDescent="0.25"/>
    <row r="419" s="40" customFormat="1" x14ac:dyDescent="0.25"/>
    <row r="420" s="40" customFormat="1" x14ac:dyDescent="0.25"/>
    <row r="421" s="40" customFormat="1" x14ac:dyDescent="0.25"/>
    <row r="422" s="40" customFormat="1" x14ac:dyDescent="0.25"/>
    <row r="423" s="40" customFormat="1" x14ac:dyDescent="0.25"/>
    <row r="424" s="40" customFormat="1" x14ac:dyDescent="0.25"/>
    <row r="425" s="40" customFormat="1" x14ac:dyDescent="0.25"/>
    <row r="426" s="40" customFormat="1" x14ac:dyDescent="0.25"/>
    <row r="427" s="40" customFormat="1" x14ac:dyDescent="0.25"/>
    <row r="428" s="40" customFormat="1" x14ac:dyDescent="0.25"/>
    <row r="429" s="40" customFormat="1" x14ac:dyDescent="0.25"/>
    <row r="430" s="40" customFormat="1" x14ac:dyDescent="0.25"/>
    <row r="431" s="40" customFormat="1" x14ac:dyDescent="0.25"/>
    <row r="432" s="40" customFormat="1" x14ac:dyDescent="0.25"/>
    <row r="433" s="40" customFormat="1" x14ac:dyDescent="0.25"/>
    <row r="434" s="40" customFormat="1" x14ac:dyDescent="0.25"/>
    <row r="435" s="40" customFormat="1" x14ac:dyDescent="0.25"/>
    <row r="436" s="40" customFormat="1" x14ac:dyDescent="0.25"/>
    <row r="437" s="40" customFormat="1" x14ac:dyDescent="0.25"/>
    <row r="438" s="40" customFormat="1" x14ac:dyDescent="0.25"/>
    <row r="439" s="40" customFormat="1" x14ac:dyDescent="0.25"/>
    <row r="440" s="40" customFormat="1" x14ac:dyDescent="0.25"/>
    <row r="441" s="40" customFormat="1" x14ac:dyDescent="0.25"/>
    <row r="442" s="40" customFormat="1" x14ac:dyDescent="0.25"/>
    <row r="443" s="40" customFormat="1" x14ac:dyDescent="0.25"/>
    <row r="444" s="40" customFormat="1" x14ac:dyDescent="0.25"/>
    <row r="445" s="40" customFormat="1" x14ac:dyDescent="0.25"/>
    <row r="446" s="40" customFormat="1" x14ac:dyDescent="0.25"/>
    <row r="447" s="40" customFormat="1" x14ac:dyDescent="0.25"/>
    <row r="448" s="40" customFormat="1" x14ac:dyDescent="0.25"/>
    <row r="449" s="40" customFormat="1" x14ac:dyDescent="0.25"/>
    <row r="450" s="40" customFormat="1" x14ac:dyDescent="0.25"/>
    <row r="451" s="40" customFormat="1" x14ac:dyDescent="0.25"/>
    <row r="452" s="40" customFormat="1" x14ac:dyDescent="0.25"/>
    <row r="453" s="40" customFormat="1" x14ac:dyDescent="0.25"/>
    <row r="454" s="40" customFormat="1" x14ac:dyDescent="0.25"/>
    <row r="455" s="40" customFormat="1" x14ac:dyDescent="0.25"/>
    <row r="456" s="40" customFormat="1" x14ac:dyDescent="0.25"/>
    <row r="457" s="40" customFormat="1" x14ac:dyDescent="0.25"/>
    <row r="458" s="40" customFormat="1" x14ac:dyDescent="0.25"/>
    <row r="459" s="40" customFormat="1" x14ac:dyDescent="0.25"/>
    <row r="460" s="40" customFormat="1" x14ac:dyDescent="0.25"/>
    <row r="461" s="40" customFormat="1" x14ac:dyDescent="0.25"/>
    <row r="462" s="40" customFormat="1" x14ac:dyDescent="0.25"/>
    <row r="463" s="40" customFormat="1" x14ac:dyDescent="0.25"/>
    <row r="464" s="40" customFormat="1" x14ac:dyDescent="0.25"/>
    <row r="465" s="40" customFormat="1" x14ac:dyDescent="0.25"/>
    <row r="466" s="40" customFormat="1" x14ac:dyDescent="0.25"/>
    <row r="467" s="40" customFormat="1" x14ac:dyDescent="0.25"/>
    <row r="468" s="40" customFormat="1" x14ac:dyDescent="0.25"/>
    <row r="469" s="40" customFormat="1" x14ac:dyDescent="0.25"/>
    <row r="470" s="40" customFormat="1" x14ac:dyDescent="0.25"/>
    <row r="471" s="40" customFormat="1" x14ac:dyDescent="0.25"/>
    <row r="472" s="40" customFormat="1" x14ac:dyDescent="0.25"/>
    <row r="473" s="40" customFormat="1" x14ac:dyDescent="0.25"/>
    <row r="474" s="40" customFormat="1" x14ac:dyDescent="0.25"/>
    <row r="475" s="40" customFormat="1" x14ac:dyDescent="0.25"/>
    <row r="476" s="40" customFormat="1" x14ac:dyDescent="0.25"/>
    <row r="477" s="40" customFormat="1" x14ac:dyDescent="0.25"/>
    <row r="478" s="40" customFormat="1" x14ac:dyDescent="0.25"/>
    <row r="479" s="40" customFormat="1" x14ac:dyDescent="0.25"/>
    <row r="480" s="40" customFormat="1" x14ac:dyDescent="0.25"/>
    <row r="481" s="40" customFormat="1" x14ac:dyDescent="0.25"/>
    <row r="482" s="40" customFormat="1" x14ac:dyDescent="0.25"/>
    <row r="483" s="40" customFormat="1" x14ac:dyDescent="0.25"/>
    <row r="484" s="40" customFormat="1" x14ac:dyDescent="0.25"/>
    <row r="485" s="40" customFormat="1" x14ac:dyDescent="0.25"/>
    <row r="486" s="40" customFormat="1" x14ac:dyDescent="0.25"/>
    <row r="487" s="40" customFormat="1" x14ac:dyDescent="0.25"/>
    <row r="488" s="40" customFormat="1" x14ac:dyDescent="0.25"/>
    <row r="489" s="40" customFormat="1" x14ac:dyDescent="0.25"/>
    <row r="490" s="40" customFormat="1" x14ac:dyDescent="0.25"/>
    <row r="491" s="40" customFormat="1" x14ac:dyDescent="0.25"/>
    <row r="492" s="40" customFormat="1" x14ac:dyDescent="0.25"/>
    <row r="493" s="40" customFormat="1" x14ac:dyDescent="0.25"/>
    <row r="494" s="40" customFormat="1" x14ac:dyDescent="0.25"/>
    <row r="495" s="40" customFormat="1" x14ac:dyDescent="0.25"/>
    <row r="496" s="40" customFormat="1" x14ac:dyDescent="0.25"/>
    <row r="497" s="40" customFormat="1" x14ac:dyDescent="0.25"/>
    <row r="498" s="40" customFormat="1" x14ac:dyDescent="0.25"/>
    <row r="499" s="40" customFormat="1" x14ac:dyDescent="0.25"/>
  </sheetData>
  <sheetProtection algorithmName="SHA-512" hashValue="+Dw7A/FrafANaI0+wX8wPcp3ORcFjOaDjzjtAV1vuffLYcZbgjmrcUd0ellN+9bgJSrsChjBpVm0OftPhrqFYQ==" saltValue="Bo9eS56wXmLY+2bjGyw2Vw==" spinCount="100000" sheet="1" selectLockedCells="1"/>
  <mergeCells count="16">
    <mergeCell ref="D76:G76"/>
    <mergeCell ref="D99:F99"/>
    <mergeCell ref="D101:G101"/>
    <mergeCell ref="D124:F124"/>
    <mergeCell ref="C3:G3"/>
    <mergeCell ref="D51:G51"/>
    <mergeCell ref="D74:F74"/>
    <mergeCell ref="D5:G5"/>
    <mergeCell ref="D24:F24"/>
    <mergeCell ref="D27:G27"/>
    <mergeCell ref="D49:F49"/>
    <mergeCell ref="D126:G126"/>
    <mergeCell ref="D149:F149"/>
    <mergeCell ref="D151:G151"/>
    <mergeCell ref="D174:F174"/>
    <mergeCell ref="D176:E176"/>
  </mergeCells>
  <pageMargins left="0.7" right="0.7" top="0.75" bottom="0.75" header="0.3" footer="0.3"/>
  <pageSetup paperSize="5" scale="64" fitToHeight="0" orientation="portrait" verticalDpi="200" r:id="rId1"/>
  <rowBreaks count="2" manualBreakCount="2">
    <brk id="75" min="1" max="7" man="1"/>
    <brk id="149" min="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385"/>
  <sheetViews>
    <sheetView showGridLines="0" topLeftCell="A16" zoomScaleNormal="100" zoomScaleSheetLayoutView="100" workbookViewId="0">
      <selection activeCell="F24" sqref="F24"/>
    </sheetView>
  </sheetViews>
  <sheetFormatPr defaultRowHeight="15" x14ac:dyDescent="0.25"/>
  <cols>
    <col min="1" max="1" width="3.85546875" style="40" customWidth="1"/>
    <col min="2" max="3" width="9.140625" style="1"/>
    <col min="4" max="4" width="38.85546875" style="1" customWidth="1"/>
    <col min="5" max="5" width="157.85546875" style="1" customWidth="1"/>
    <col min="6" max="6" width="40.7109375" style="1" customWidth="1"/>
    <col min="7" max="7" width="9.140625" style="1"/>
    <col min="8" max="8" width="9.140625" style="40"/>
    <col min="9" max="10" width="9.140625" style="40" customWidth="1"/>
    <col min="11" max="79" width="9.140625" style="40"/>
    <col min="80" max="16384" width="9.140625" style="1"/>
  </cols>
  <sheetData>
    <row r="1" spans="1:10" s="40" customFormat="1" ht="15.75" thickBot="1" x14ac:dyDescent="0.3">
      <c r="A1" s="51"/>
      <c r="B1" s="51"/>
      <c r="C1" s="51"/>
      <c r="D1" s="51"/>
      <c r="E1" s="51"/>
      <c r="F1" s="51"/>
      <c r="G1" s="51"/>
      <c r="H1" s="51"/>
    </row>
    <row r="2" spans="1:10" ht="15.75" thickBot="1" x14ac:dyDescent="0.3">
      <c r="A2" s="51"/>
      <c r="B2" s="41"/>
      <c r="C2" s="42"/>
      <c r="D2" s="42"/>
      <c r="E2" s="42"/>
      <c r="F2" s="42"/>
      <c r="G2" s="43"/>
      <c r="H2" s="51"/>
    </row>
    <row r="3" spans="1:10" ht="21" customHeight="1" thickBot="1" x14ac:dyDescent="0.35">
      <c r="A3" s="51"/>
      <c r="B3" s="44"/>
      <c r="C3" s="281" t="s">
        <v>28</v>
      </c>
      <c r="D3" s="282"/>
      <c r="E3" s="282"/>
      <c r="F3" s="283"/>
      <c r="G3" s="45"/>
      <c r="H3" s="51"/>
    </row>
    <row r="4" spans="1:10" ht="19.5" thickBot="1" x14ac:dyDescent="0.35">
      <c r="A4" s="51"/>
      <c r="B4" s="44"/>
      <c r="C4" s="52"/>
      <c r="D4" s="52"/>
      <c r="E4" s="52"/>
      <c r="F4" s="52"/>
      <c r="G4" s="45"/>
      <c r="H4" s="51"/>
    </row>
    <row r="5" spans="1:10" ht="18.75" x14ac:dyDescent="0.3">
      <c r="A5" s="51"/>
      <c r="B5" s="44"/>
      <c r="C5" s="95"/>
      <c r="D5" s="246" t="s">
        <v>26</v>
      </c>
      <c r="E5" s="247"/>
      <c r="F5" s="248"/>
      <c r="G5" s="45"/>
      <c r="H5" s="51"/>
    </row>
    <row r="6" spans="1:10" ht="19.5" thickBot="1" x14ac:dyDescent="0.35">
      <c r="A6" s="51"/>
      <c r="B6" s="44"/>
      <c r="C6" s="96" t="s">
        <v>67</v>
      </c>
      <c r="D6" s="294" t="s">
        <v>249</v>
      </c>
      <c r="E6" s="295"/>
      <c r="F6" s="296"/>
      <c r="G6" s="45"/>
      <c r="H6" s="51"/>
    </row>
    <row r="7" spans="1:10" ht="18.75" x14ac:dyDescent="0.3">
      <c r="A7" s="51"/>
      <c r="B7" s="44"/>
      <c r="C7" s="97">
        <v>1</v>
      </c>
      <c r="D7" s="297" t="s">
        <v>116</v>
      </c>
      <c r="E7" s="298"/>
      <c r="F7" s="98"/>
      <c r="G7" s="45"/>
      <c r="H7" s="51"/>
      <c r="J7" s="40" t="s">
        <v>0</v>
      </c>
    </row>
    <row r="8" spans="1:10" ht="18.75" x14ac:dyDescent="0.3">
      <c r="A8" s="51"/>
      <c r="B8" s="44"/>
      <c r="C8" s="99">
        <v>2</v>
      </c>
      <c r="D8" s="187" t="s">
        <v>117</v>
      </c>
      <c r="E8" s="188"/>
      <c r="F8" s="100"/>
      <c r="G8" s="45"/>
      <c r="H8" s="51"/>
      <c r="J8" s="40" t="s">
        <v>12</v>
      </c>
    </row>
    <row r="9" spans="1:10" ht="18.75" x14ac:dyDescent="0.3">
      <c r="A9" s="51"/>
      <c r="B9" s="44"/>
      <c r="C9" s="99">
        <v>3</v>
      </c>
      <c r="D9" s="187" t="s">
        <v>119</v>
      </c>
      <c r="E9" s="188"/>
      <c r="F9" s="100"/>
      <c r="G9" s="45"/>
      <c r="H9" s="51"/>
    </row>
    <row r="10" spans="1:10" ht="18.75" x14ac:dyDescent="0.3">
      <c r="B10" s="44"/>
      <c r="C10" s="101">
        <v>4</v>
      </c>
      <c r="D10" s="287" t="s">
        <v>212</v>
      </c>
      <c r="E10" s="288"/>
      <c r="F10" s="102"/>
      <c r="G10" s="45"/>
    </row>
    <row r="11" spans="1:10" ht="18.75" x14ac:dyDescent="0.3">
      <c r="A11" s="51"/>
      <c r="B11" s="44"/>
      <c r="C11" s="101">
        <v>5</v>
      </c>
      <c r="D11" s="287" t="s">
        <v>210</v>
      </c>
      <c r="E11" s="288"/>
      <c r="F11" s="102"/>
      <c r="G11" s="45"/>
      <c r="H11" s="51"/>
    </row>
    <row r="12" spans="1:10" ht="18.75" x14ac:dyDescent="0.3">
      <c r="A12" s="51"/>
      <c r="B12" s="44"/>
      <c r="C12" s="101">
        <v>6</v>
      </c>
      <c r="D12" s="299" t="s">
        <v>211</v>
      </c>
      <c r="E12" s="300"/>
      <c r="F12" s="102"/>
      <c r="G12" s="45"/>
      <c r="H12" s="51"/>
    </row>
    <row r="13" spans="1:10" ht="19.5" thickBot="1" x14ac:dyDescent="0.35">
      <c r="B13" s="44"/>
      <c r="C13" s="103">
        <v>7</v>
      </c>
      <c r="D13" s="289" t="s">
        <v>213</v>
      </c>
      <c r="E13" s="290"/>
      <c r="F13" s="193">
        <f>F12+F11-F10</f>
        <v>0</v>
      </c>
      <c r="G13" s="45"/>
    </row>
    <row r="14" spans="1:10" ht="19.5" thickBot="1" x14ac:dyDescent="0.35">
      <c r="A14" s="51"/>
      <c r="B14" s="44" t="s">
        <v>11</v>
      </c>
      <c r="C14" s="104"/>
      <c r="D14" s="52"/>
      <c r="E14" s="52"/>
      <c r="F14" s="52"/>
      <c r="G14" s="45"/>
      <c r="H14" s="51"/>
    </row>
    <row r="15" spans="1:10" ht="18.75" x14ac:dyDescent="0.3">
      <c r="A15" s="51"/>
      <c r="B15" s="44"/>
      <c r="C15" s="104"/>
      <c r="D15" s="246" t="s">
        <v>83</v>
      </c>
      <c r="E15" s="247"/>
      <c r="F15" s="248"/>
      <c r="G15" s="45"/>
      <c r="H15" s="51"/>
    </row>
    <row r="16" spans="1:10" ht="33.75" customHeight="1" thickBot="1" x14ac:dyDescent="0.35">
      <c r="A16" s="51"/>
      <c r="B16" s="44"/>
      <c r="C16" s="104"/>
      <c r="D16" s="291" t="s">
        <v>251</v>
      </c>
      <c r="E16" s="292"/>
      <c r="F16" s="293"/>
      <c r="G16" s="45"/>
      <c r="H16" s="51"/>
    </row>
    <row r="17" spans="1:9" ht="19.5" thickBot="1" x14ac:dyDescent="0.35">
      <c r="A17" s="51"/>
      <c r="B17" s="44"/>
      <c r="C17" s="87">
        <v>8</v>
      </c>
      <c r="D17" s="284" t="s">
        <v>120</v>
      </c>
      <c r="E17" s="285"/>
      <c r="F17" s="54"/>
      <c r="G17" s="45"/>
      <c r="H17" s="51"/>
    </row>
    <row r="18" spans="1:9" ht="22.5" customHeight="1" thickBot="1" x14ac:dyDescent="0.35">
      <c r="A18" s="51"/>
      <c r="B18" s="44"/>
      <c r="C18" s="87">
        <v>9</v>
      </c>
      <c r="D18" s="284" t="s">
        <v>121</v>
      </c>
      <c r="E18" s="285"/>
      <c r="F18" s="54"/>
      <c r="G18" s="45"/>
      <c r="H18" s="51"/>
    </row>
    <row r="19" spans="1:9" ht="19.5" thickBot="1" x14ac:dyDescent="0.35">
      <c r="A19" s="51"/>
      <c r="B19" s="44"/>
      <c r="C19" s="104"/>
      <c r="D19" s="52"/>
      <c r="E19" s="52"/>
      <c r="F19" s="52"/>
      <c r="G19" s="45"/>
      <c r="H19" s="51"/>
    </row>
    <row r="20" spans="1:9" ht="18.75" x14ac:dyDescent="0.3">
      <c r="A20" s="51"/>
      <c r="B20" s="44"/>
      <c r="C20" s="104"/>
      <c r="D20" s="246" t="s">
        <v>29</v>
      </c>
      <c r="E20" s="247"/>
      <c r="F20" s="248"/>
      <c r="G20" s="45"/>
      <c r="H20" s="51"/>
    </row>
    <row r="21" spans="1:9" ht="19.5" thickBot="1" x14ac:dyDescent="0.35">
      <c r="A21" s="51"/>
      <c r="B21" s="44"/>
      <c r="C21" s="104"/>
      <c r="D21" s="184"/>
      <c r="E21" s="185" t="s">
        <v>250</v>
      </c>
      <c r="F21" s="186"/>
      <c r="G21" s="45"/>
      <c r="H21" s="51"/>
    </row>
    <row r="22" spans="1:9" ht="18.75" x14ac:dyDescent="0.3">
      <c r="A22" s="51"/>
      <c r="B22" s="44"/>
      <c r="C22" s="89">
        <v>10</v>
      </c>
      <c r="D22" s="275" t="s">
        <v>187</v>
      </c>
      <c r="E22" s="276"/>
      <c r="F22" s="105"/>
      <c r="G22" s="45"/>
      <c r="H22" s="51"/>
    </row>
    <row r="23" spans="1:9" ht="18.75" x14ac:dyDescent="0.3">
      <c r="A23" s="51"/>
      <c r="B23" s="44"/>
      <c r="C23" s="106">
        <v>11</v>
      </c>
      <c r="D23" s="107" t="s">
        <v>30</v>
      </c>
      <c r="E23" s="108"/>
      <c r="F23" s="109"/>
      <c r="G23" s="45"/>
      <c r="H23" s="51"/>
    </row>
    <row r="24" spans="1:9" ht="40.5" customHeight="1" x14ac:dyDescent="0.3">
      <c r="A24" s="51"/>
      <c r="B24" s="44"/>
      <c r="C24" s="110">
        <v>12</v>
      </c>
      <c r="D24" s="271" t="s">
        <v>188</v>
      </c>
      <c r="E24" s="272"/>
      <c r="F24" s="111"/>
      <c r="G24" s="45"/>
      <c r="H24" s="51"/>
    </row>
    <row r="25" spans="1:9" ht="40.5" customHeight="1" thickBot="1" x14ac:dyDescent="0.35">
      <c r="A25" s="51"/>
      <c r="B25" s="44"/>
      <c r="C25" s="90">
        <v>13</v>
      </c>
      <c r="D25" s="279" t="s">
        <v>214</v>
      </c>
      <c r="E25" s="280"/>
      <c r="F25" s="122"/>
      <c r="G25" s="45"/>
      <c r="H25" s="51"/>
    </row>
    <row r="26" spans="1:9" ht="19.5" thickBot="1" x14ac:dyDescent="0.35">
      <c r="A26" s="51"/>
      <c r="B26" s="44"/>
      <c r="C26" s="104"/>
      <c r="D26" s="52"/>
      <c r="E26" s="52"/>
      <c r="F26" s="52"/>
      <c r="G26" s="45"/>
      <c r="H26" s="51"/>
    </row>
    <row r="27" spans="1:9" ht="19.5" thickBot="1" x14ac:dyDescent="0.35">
      <c r="B27" s="44"/>
      <c r="C27" s="202"/>
      <c r="D27" s="246" t="s">
        <v>202</v>
      </c>
      <c r="E27" s="247"/>
      <c r="F27" s="248"/>
      <c r="G27" s="45"/>
    </row>
    <row r="28" spans="1:9" ht="18.75" x14ac:dyDescent="0.3">
      <c r="B28" s="44"/>
      <c r="C28" s="89">
        <v>14</v>
      </c>
      <c r="D28" s="274" t="s">
        <v>203</v>
      </c>
      <c r="E28" s="286"/>
      <c r="F28" s="191"/>
      <c r="G28" s="45"/>
    </row>
    <row r="29" spans="1:9" ht="18.75" x14ac:dyDescent="0.3">
      <c r="B29" s="44"/>
      <c r="C29" s="106">
        <v>15</v>
      </c>
      <c r="D29" s="277" t="s">
        <v>204</v>
      </c>
      <c r="E29" s="278"/>
      <c r="F29" s="192"/>
      <c r="G29" s="45"/>
    </row>
    <row r="30" spans="1:9" ht="18.75" x14ac:dyDescent="0.3">
      <c r="B30" s="44"/>
      <c r="C30" s="106">
        <v>16</v>
      </c>
      <c r="D30" s="277" t="s">
        <v>205</v>
      </c>
      <c r="E30" s="278"/>
      <c r="F30" s="112"/>
      <c r="G30" s="45"/>
    </row>
    <row r="31" spans="1:9" ht="18.75" x14ac:dyDescent="0.3">
      <c r="B31" s="44"/>
      <c r="C31" s="106">
        <v>17</v>
      </c>
      <c r="D31" s="107" t="s">
        <v>206</v>
      </c>
      <c r="E31" s="108"/>
      <c r="F31" s="112"/>
      <c r="G31" s="45"/>
      <c r="I31" s="40" t="s">
        <v>11</v>
      </c>
    </row>
    <row r="32" spans="1:9" ht="19.5" thickBot="1" x14ac:dyDescent="0.35">
      <c r="B32" s="44"/>
      <c r="C32" s="90">
        <v>18</v>
      </c>
      <c r="D32" s="269" t="s">
        <v>207</v>
      </c>
      <c r="E32" s="270"/>
      <c r="F32" s="113">
        <f>F30+(F31*0.5)</f>
        <v>0</v>
      </c>
      <c r="G32" s="45"/>
    </row>
    <row r="33" spans="1:8" ht="19.5" thickBot="1" x14ac:dyDescent="0.35">
      <c r="A33" s="51"/>
      <c r="B33" s="44"/>
      <c r="C33" s="104"/>
      <c r="D33" s="52"/>
      <c r="E33" s="52"/>
      <c r="F33" s="52"/>
      <c r="G33" s="45"/>
      <c r="H33" s="51"/>
    </row>
    <row r="34" spans="1:8" ht="19.5" thickBot="1" x14ac:dyDescent="0.35">
      <c r="A34" s="51"/>
      <c r="B34" s="44"/>
      <c r="C34" s="104"/>
      <c r="D34" s="246" t="s">
        <v>208</v>
      </c>
      <c r="E34" s="247"/>
      <c r="F34" s="248"/>
      <c r="G34" s="45"/>
      <c r="H34" s="51"/>
    </row>
    <row r="35" spans="1:8" ht="18.75" x14ac:dyDescent="0.3">
      <c r="A35" s="51"/>
      <c r="B35" s="44"/>
      <c r="C35" s="89">
        <v>19</v>
      </c>
      <c r="D35" s="277" t="s">
        <v>122</v>
      </c>
      <c r="E35" s="278"/>
      <c r="F35" s="112"/>
      <c r="G35" s="45"/>
      <c r="H35" s="51"/>
    </row>
    <row r="36" spans="1:8" ht="18.75" x14ac:dyDescent="0.3">
      <c r="A36" s="51"/>
      <c r="B36" s="44"/>
      <c r="C36" s="106">
        <v>20</v>
      </c>
      <c r="D36" s="107" t="s">
        <v>123</v>
      </c>
      <c r="E36" s="108"/>
      <c r="F36" s="112"/>
      <c r="G36" s="45"/>
      <c r="H36" s="51"/>
    </row>
    <row r="37" spans="1:8" ht="19.5" thickBot="1" x14ac:dyDescent="0.35">
      <c r="A37" s="51"/>
      <c r="B37" s="44"/>
      <c r="C37" s="90">
        <v>21</v>
      </c>
      <c r="D37" s="269" t="s">
        <v>124</v>
      </c>
      <c r="E37" s="270"/>
      <c r="F37" s="113">
        <f>F35+(F36*0.5)</f>
        <v>0</v>
      </c>
      <c r="G37" s="45"/>
      <c r="H37" s="51"/>
    </row>
    <row r="38" spans="1:8" ht="18.75" x14ac:dyDescent="0.3">
      <c r="A38" s="51"/>
      <c r="B38" s="44"/>
      <c r="C38" s="104"/>
      <c r="D38" s="52"/>
      <c r="E38" s="52"/>
      <c r="F38" s="52"/>
      <c r="G38" s="45"/>
      <c r="H38" s="51"/>
    </row>
    <row r="39" spans="1:8" ht="19.5" thickBot="1" x14ac:dyDescent="0.35">
      <c r="A39" s="51"/>
      <c r="B39" s="44"/>
      <c r="C39" s="104"/>
      <c r="D39" s="52"/>
      <c r="E39" s="52"/>
      <c r="F39" s="52"/>
      <c r="G39" s="45"/>
      <c r="H39" s="51"/>
    </row>
    <row r="40" spans="1:8" ht="19.5" thickBot="1" x14ac:dyDescent="0.35">
      <c r="A40" s="51"/>
      <c r="B40" s="44"/>
      <c r="C40" s="104"/>
      <c r="D40" s="246" t="s">
        <v>209</v>
      </c>
      <c r="E40" s="247"/>
      <c r="F40" s="248"/>
      <c r="G40" s="45"/>
      <c r="H40" s="51"/>
    </row>
    <row r="41" spans="1:8" ht="18.75" x14ac:dyDescent="0.3">
      <c r="A41" s="51"/>
      <c r="B41" s="44"/>
      <c r="C41" s="89">
        <v>22</v>
      </c>
      <c r="D41" s="273" t="s">
        <v>122</v>
      </c>
      <c r="E41" s="274"/>
      <c r="F41" s="116"/>
      <c r="G41" s="45"/>
      <c r="H41" s="51"/>
    </row>
    <row r="42" spans="1:8" ht="19.5" thickBot="1" x14ac:dyDescent="0.35">
      <c r="A42" s="51"/>
      <c r="B42" s="44"/>
      <c r="C42" s="106">
        <v>23</v>
      </c>
      <c r="D42" s="107" t="s">
        <v>123</v>
      </c>
      <c r="E42" s="108"/>
      <c r="F42" s="112"/>
      <c r="G42" s="45"/>
      <c r="H42" s="51"/>
    </row>
    <row r="43" spans="1:8" ht="19.5" thickBot="1" x14ac:dyDescent="0.35">
      <c r="A43" s="51"/>
      <c r="B43" s="44"/>
      <c r="C43" s="90">
        <v>24</v>
      </c>
      <c r="D43" s="269" t="s">
        <v>125</v>
      </c>
      <c r="E43" s="270"/>
      <c r="F43" s="113">
        <f>F41+(F42*0.5)</f>
        <v>0</v>
      </c>
      <c r="G43" s="45"/>
      <c r="H43" s="51"/>
    </row>
    <row r="44" spans="1:8" ht="18.75" x14ac:dyDescent="0.3">
      <c r="A44" s="51"/>
      <c r="B44" s="44"/>
      <c r="C44" s="104"/>
      <c r="D44" s="114"/>
      <c r="E44" s="114"/>
      <c r="F44" s="115"/>
      <c r="G44" s="45"/>
      <c r="H44" s="51"/>
    </row>
    <row r="45" spans="1:8" ht="18.75" x14ac:dyDescent="0.3">
      <c r="A45" s="51"/>
      <c r="B45" s="44"/>
      <c r="C45" s="52"/>
      <c r="D45" s="52"/>
      <c r="E45" s="52"/>
      <c r="F45" s="52"/>
      <c r="G45" s="45"/>
      <c r="H45" s="51"/>
    </row>
    <row r="46" spans="1:8" ht="18.75" x14ac:dyDescent="0.3">
      <c r="A46" s="51"/>
      <c r="B46" s="44"/>
      <c r="C46" s="84" t="s">
        <v>241</v>
      </c>
      <c r="D46" s="52"/>
      <c r="E46" s="52"/>
      <c r="F46" s="52"/>
      <c r="G46" s="45"/>
      <c r="H46" s="51"/>
    </row>
    <row r="47" spans="1:8" x14ac:dyDescent="0.25">
      <c r="B47" s="44"/>
      <c r="C47" s="2"/>
      <c r="D47" s="2"/>
      <c r="E47" s="2"/>
      <c r="F47" s="2"/>
      <c r="G47" s="45"/>
    </row>
    <row r="48" spans="1:8" ht="15.75" thickBot="1" x14ac:dyDescent="0.3">
      <c r="B48" s="47"/>
      <c r="C48" s="48"/>
      <c r="D48" s="48"/>
      <c r="E48" s="48"/>
      <c r="F48" s="48"/>
      <c r="G48" s="49"/>
    </row>
    <row r="49" spans="2:7" s="40" customFormat="1" x14ac:dyDescent="0.25">
      <c r="B49" s="51"/>
      <c r="C49" s="51"/>
      <c r="D49" s="51"/>
      <c r="E49" s="51" t="s">
        <v>11</v>
      </c>
      <c r="F49" s="51"/>
      <c r="G49" s="51"/>
    </row>
    <row r="50" spans="2:7" s="40" customFormat="1" x14ac:dyDescent="0.25">
      <c r="B50" s="51"/>
      <c r="C50" s="51"/>
      <c r="D50" s="51"/>
      <c r="E50" s="51"/>
      <c r="F50" s="51"/>
      <c r="G50" s="51"/>
    </row>
    <row r="51" spans="2:7" s="40" customFormat="1" x14ac:dyDescent="0.25"/>
    <row r="52" spans="2:7" s="40" customFormat="1" x14ac:dyDescent="0.25"/>
    <row r="53" spans="2:7" s="40" customFormat="1" x14ac:dyDescent="0.25"/>
    <row r="54" spans="2:7" s="40" customFormat="1" x14ac:dyDescent="0.25"/>
    <row r="55" spans="2:7" s="40" customFormat="1" x14ac:dyDescent="0.25"/>
    <row r="56" spans="2:7" s="40" customFormat="1" x14ac:dyDescent="0.25"/>
    <row r="57" spans="2:7" s="40" customFormat="1" x14ac:dyDescent="0.25"/>
    <row r="58" spans="2:7" s="40" customFormat="1" x14ac:dyDescent="0.25"/>
    <row r="59" spans="2:7" s="40" customFormat="1" x14ac:dyDescent="0.25"/>
    <row r="60" spans="2:7" s="40" customFormat="1" x14ac:dyDescent="0.25"/>
    <row r="61" spans="2:7" s="40" customFormat="1" x14ac:dyDescent="0.25"/>
    <row r="62" spans="2:7" s="40" customFormat="1" x14ac:dyDescent="0.25"/>
    <row r="63" spans="2:7" s="40" customFormat="1" x14ac:dyDescent="0.25"/>
    <row r="64" spans="2:7" s="40" customFormat="1" x14ac:dyDescent="0.25"/>
    <row r="65" s="40" customFormat="1" x14ac:dyDescent="0.25"/>
    <row r="66" s="40" customFormat="1" x14ac:dyDescent="0.25"/>
    <row r="67" s="40" customFormat="1" x14ac:dyDescent="0.25"/>
    <row r="68" s="40" customFormat="1" x14ac:dyDescent="0.25"/>
    <row r="69" s="40" customFormat="1" x14ac:dyDescent="0.25"/>
    <row r="70" s="40" customFormat="1" x14ac:dyDescent="0.25"/>
    <row r="71" s="40" customFormat="1" x14ac:dyDescent="0.25"/>
    <row r="72" s="40" customFormat="1" x14ac:dyDescent="0.25"/>
    <row r="73" s="40" customFormat="1" x14ac:dyDescent="0.25"/>
    <row r="74" s="40" customFormat="1" x14ac:dyDescent="0.25"/>
    <row r="75" s="40" customFormat="1" x14ac:dyDescent="0.25"/>
    <row r="76" s="40" customFormat="1" x14ac:dyDescent="0.25"/>
    <row r="77" s="40" customFormat="1" x14ac:dyDescent="0.25"/>
    <row r="78" s="40" customFormat="1" x14ac:dyDescent="0.25"/>
    <row r="79" s="40" customFormat="1" x14ac:dyDescent="0.25"/>
    <row r="80" s="40" customFormat="1" x14ac:dyDescent="0.25"/>
    <row r="81" s="40" customFormat="1" x14ac:dyDescent="0.25"/>
    <row r="82" s="40" customFormat="1" x14ac:dyDescent="0.25"/>
    <row r="83" s="40" customFormat="1" x14ac:dyDescent="0.25"/>
    <row r="84" s="40" customFormat="1" x14ac:dyDescent="0.25"/>
    <row r="85" s="40" customFormat="1" x14ac:dyDescent="0.25"/>
    <row r="86" s="40" customFormat="1" x14ac:dyDescent="0.25"/>
    <row r="87" s="40" customFormat="1" x14ac:dyDescent="0.25"/>
    <row r="88" s="40" customFormat="1" x14ac:dyDescent="0.25"/>
    <row r="89" s="40" customFormat="1" x14ac:dyDescent="0.25"/>
    <row r="90" s="40" customFormat="1" x14ac:dyDescent="0.25"/>
    <row r="91" s="40" customFormat="1" x14ac:dyDescent="0.25"/>
    <row r="92" s="40" customFormat="1" x14ac:dyDescent="0.25"/>
    <row r="93" s="40" customFormat="1" x14ac:dyDescent="0.25"/>
    <row r="94" s="40" customFormat="1" x14ac:dyDescent="0.25"/>
    <row r="95" s="40" customFormat="1" x14ac:dyDescent="0.25"/>
    <row r="96" s="40" customFormat="1" x14ac:dyDescent="0.25"/>
    <row r="97" s="40" customFormat="1" x14ac:dyDescent="0.25"/>
    <row r="98" s="40" customFormat="1" x14ac:dyDescent="0.25"/>
    <row r="99" s="40" customFormat="1" x14ac:dyDescent="0.25"/>
    <row r="100" s="40" customFormat="1" x14ac:dyDescent="0.25"/>
    <row r="101" s="40" customFormat="1" x14ac:dyDescent="0.25"/>
    <row r="102" s="40" customFormat="1" x14ac:dyDescent="0.25"/>
    <row r="103" s="40" customFormat="1" x14ac:dyDescent="0.25"/>
    <row r="104" s="40" customFormat="1" x14ac:dyDescent="0.25"/>
    <row r="105" s="40" customFormat="1" x14ac:dyDescent="0.25"/>
    <row r="106" s="40" customFormat="1" x14ac:dyDescent="0.25"/>
    <row r="107" s="40" customFormat="1" x14ac:dyDescent="0.25"/>
    <row r="108" s="40" customFormat="1" x14ac:dyDescent="0.25"/>
    <row r="109" s="40" customFormat="1" x14ac:dyDescent="0.25"/>
    <row r="110" s="40" customFormat="1" x14ac:dyDescent="0.25"/>
    <row r="111" s="40" customFormat="1" x14ac:dyDescent="0.25"/>
    <row r="112" s="40" customFormat="1" x14ac:dyDescent="0.25"/>
    <row r="113" s="40" customFormat="1" x14ac:dyDescent="0.25"/>
    <row r="114" s="40" customFormat="1" x14ac:dyDescent="0.25"/>
    <row r="115" s="40" customFormat="1" x14ac:dyDescent="0.25"/>
    <row r="116" s="40" customFormat="1" x14ac:dyDescent="0.25"/>
    <row r="117" s="40" customFormat="1" x14ac:dyDescent="0.25"/>
    <row r="118" s="40" customFormat="1" x14ac:dyDescent="0.25"/>
    <row r="119" s="40" customFormat="1" x14ac:dyDescent="0.25"/>
    <row r="120" s="40" customFormat="1" x14ac:dyDescent="0.25"/>
    <row r="121" s="40" customFormat="1" x14ac:dyDescent="0.25"/>
    <row r="122" s="40" customFormat="1" x14ac:dyDescent="0.25"/>
    <row r="123" s="40" customFormat="1" x14ac:dyDescent="0.25"/>
    <row r="124" s="40" customFormat="1" x14ac:dyDescent="0.25"/>
    <row r="125" s="40" customFormat="1" x14ac:dyDescent="0.25"/>
    <row r="126" s="40" customFormat="1" x14ac:dyDescent="0.25"/>
    <row r="127" s="40" customFormat="1" x14ac:dyDescent="0.25"/>
    <row r="128" s="40" customFormat="1" x14ac:dyDescent="0.25"/>
    <row r="129" s="40" customFormat="1" x14ac:dyDescent="0.25"/>
    <row r="130" s="40" customFormat="1" x14ac:dyDescent="0.25"/>
    <row r="131" s="40" customFormat="1" x14ac:dyDescent="0.25"/>
    <row r="132" s="40" customFormat="1" x14ac:dyDescent="0.25"/>
    <row r="133" s="40" customFormat="1" x14ac:dyDescent="0.25"/>
    <row r="134" s="40" customFormat="1" x14ac:dyDescent="0.25"/>
    <row r="135" s="40" customFormat="1" x14ac:dyDescent="0.25"/>
    <row r="136" s="40" customFormat="1" x14ac:dyDescent="0.25"/>
    <row r="137" s="40" customFormat="1" x14ac:dyDescent="0.25"/>
    <row r="138" s="40" customFormat="1" x14ac:dyDescent="0.25"/>
    <row r="139" s="40" customFormat="1" x14ac:dyDescent="0.25"/>
    <row r="140" s="40" customFormat="1" x14ac:dyDescent="0.25"/>
    <row r="141" s="40" customFormat="1" x14ac:dyDescent="0.25"/>
    <row r="142" s="40" customFormat="1" x14ac:dyDescent="0.25"/>
    <row r="143" s="40" customFormat="1" x14ac:dyDescent="0.25"/>
    <row r="144" s="40" customFormat="1" x14ac:dyDescent="0.25"/>
    <row r="145" s="40" customFormat="1" x14ac:dyDescent="0.25"/>
    <row r="146" s="40" customFormat="1" x14ac:dyDescent="0.25"/>
    <row r="147" s="40" customFormat="1" x14ac:dyDescent="0.25"/>
    <row r="148" s="40" customFormat="1" x14ac:dyDescent="0.25"/>
    <row r="149" s="40" customFormat="1" x14ac:dyDescent="0.25"/>
    <row r="150" s="40" customFormat="1" x14ac:dyDescent="0.25"/>
    <row r="151" s="40" customFormat="1" x14ac:dyDescent="0.25"/>
    <row r="152" s="40" customFormat="1" x14ac:dyDescent="0.25"/>
    <row r="153" s="40" customFormat="1" x14ac:dyDescent="0.25"/>
    <row r="154" s="40" customFormat="1" x14ac:dyDescent="0.25"/>
    <row r="155" s="40" customFormat="1" x14ac:dyDescent="0.25"/>
    <row r="156" s="40" customFormat="1" x14ac:dyDescent="0.25"/>
    <row r="157" s="40" customFormat="1" x14ac:dyDescent="0.25"/>
    <row r="158" s="40" customFormat="1" x14ac:dyDescent="0.25"/>
    <row r="159" s="40" customFormat="1" x14ac:dyDescent="0.25"/>
    <row r="160" s="40" customFormat="1" x14ac:dyDescent="0.25"/>
    <row r="161" s="40" customFormat="1" x14ac:dyDescent="0.25"/>
    <row r="162" s="40" customFormat="1" x14ac:dyDescent="0.25"/>
    <row r="163" s="40" customFormat="1" x14ac:dyDescent="0.25"/>
    <row r="164" s="40" customFormat="1" x14ac:dyDescent="0.25"/>
    <row r="165" s="40" customFormat="1" x14ac:dyDescent="0.25"/>
    <row r="166" s="40" customFormat="1" x14ac:dyDescent="0.25"/>
    <row r="167" s="40" customFormat="1" x14ac:dyDescent="0.25"/>
    <row r="168" s="40" customFormat="1" x14ac:dyDescent="0.25"/>
    <row r="169" s="40" customFormat="1" x14ac:dyDescent="0.25"/>
    <row r="170" s="40" customFormat="1" x14ac:dyDescent="0.25"/>
    <row r="171" s="40" customFormat="1" x14ac:dyDescent="0.25"/>
    <row r="172" s="40" customFormat="1" x14ac:dyDescent="0.25"/>
    <row r="173" s="40" customFormat="1" x14ac:dyDescent="0.25"/>
    <row r="174" s="40" customFormat="1" x14ac:dyDescent="0.25"/>
    <row r="175" s="40" customFormat="1" x14ac:dyDescent="0.25"/>
    <row r="176" s="40" customFormat="1" x14ac:dyDescent="0.25"/>
    <row r="177" s="40" customFormat="1" x14ac:dyDescent="0.25"/>
    <row r="178" s="40" customFormat="1" x14ac:dyDescent="0.25"/>
    <row r="179" s="40" customFormat="1" x14ac:dyDescent="0.25"/>
    <row r="180" s="40" customFormat="1" x14ac:dyDescent="0.25"/>
    <row r="181" s="40" customFormat="1" x14ac:dyDescent="0.25"/>
    <row r="182" s="40" customFormat="1" x14ac:dyDescent="0.25"/>
    <row r="183" s="40" customFormat="1" x14ac:dyDescent="0.25"/>
    <row r="184" s="40" customFormat="1" x14ac:dyDescent="0.25"/>
    <row r="185" s="40" customFormat="1" x14ac:dyDescent="0.25"/>
    <row r="186" s="40" customFormat="1" x14ac:dyDescent="0.25"/>
    <row r="187" s="40" customFormat="1" x14ac:dyDescent="0.25"/>
    <row r="188" s="40" customFormat="1" x14ac:dyDescent="0.25"/>
    <row r="189" s="40" customFormat="1" x14ac:dyDescent="0.25"/>
    <row r="190" s="40" customFormat="1" x14ac:dyDescent="0.25"/>
    <row r="191" s="40" customFormat="1" x14ac:dyDescent="0.25"/>
    <row r="192" s="40" customFormat="1" x14ac:dyDescent="0.25"/>
    <row r="193" s="40" customFormat="1" x14ac:dyDescent="0.25"/>
    <row r="194" s="40" customFormat="1" x14ac:dyDescent="0.25"/>
    <row r="195" s="40" customFormat="1" x14ac:dyDescent="0.25"/>
    <row r="196" s="40" customFormat="1" x14ac:dyDescent="0.25"/>
    <row r="197" s="40" customFormat="1" x14ac:dyDescent="0.25"/>
    <row r="198" s="40" customFormat="1" x14ac:dyDescent="0.25"/>
    <row r="199" s="40" customFormat="1" x14ac:dyDescent="0.25"/>
    <row r="200" s="40" customFormat="1" x14ac:dyDescent="0.25"/>
    <row r="201" s="40" customFormat="1" x14ac:dyDescent="0.25"/>
    <row r="202" s="40" customFormat="1" x14ac:dyDescent="0.25"/>
    <row r="203" s="40" customFormat="1" x14ac:dyDescent="0.25"/>
    <row r="204" s="40" customFormat="1" x14ac:dyDescent="0.25"/>
    <row r="205" s="40" customFormat="1" x14ac:dyDescent="0.25"/>
    <row r="206" s="40" customFormat="1" x14ac:dyDescent="0.25"/>
    <row r="207" s="40" customFormat="1" x14ac:dyDescent="0.25"/>
    <row r="208" s="40" customFormat="1" x14ac:dyDescent="0.25"/>
    <row r="209" s="40" customFormat="1" x14ac:dyDescent="0.25"/>
    <row r="210" s="40" customFormat="1" x14ac:dyDescent="0.25"/>
    <row r="211" s="40" customFormat="1" x14ac:dyDescent="0.25"/>
    <row r="212" s="40" customFormat="1" x14ac:dyDescent="0.25"/>
    <row r="213" s="40" customFormat="1" x14ac:dyDescent="0.25"/>
    <row r="214" s="40" customFormat="1" x14ac:dyDescent="0.25"/>
    <row r="215" s="40" customFormat="1" x14ac:dyDescent="0.25"/>
    <row r="216" s="40" customFormat="1" x14ac:dyDescent="0.25"/>
    <row r="217" s="40" customFormat="1" x14ac:dyDescent="0.25"/>
    <row r="218" s="40" customFormat="1" x14ac:dyDescent="0.25"/>
    <row r="219" s="40" customFormat="1" x14ac:dyDescent="0.25"/>
    <row r="220" s="40" customFormat="1" x14ac:dyDescent="0.25"/>
    <row r="221" s="40" customFormat="1" x14ac:dyDescent="0.25"/>
    <row r="222" s="40" customFormat="1" x14ac:dyDescent="0.25"/>
    <row r="223" s="40" customFormat="1" x14ac:dyDescent="0.25"/>
    <row r="224" s="40" customFormat="1" x14ac:dyDescent="0.25"/>
    <row r="225" s="40" customFormat="1" x14ac:dyDescent="0.25"/>
    <row r="226" s="40" customFormat="1" x14ac:dyDescent="0.25"/>
    <row r="227" s="40" customFormat="1" x14ac:dyDescent="0.25"/>
    <row r="228" s="40" customFormat="1" x14ac:dyDescent="0.25"/>
    <row r="229" s="40" customFormat="1" x14ac:dyDescent="0.25"/>
    <row r="230" s="40" customFormat="1" x14ac:dyDescent="0.25"/>
    <row r="231" s="40" customFormat="1" x14ac:dyDescent="0.25"/>
    <row r="232" s="40" customFormat="1" x14ac:dyDescent="0.25"/>
    <row r="233" s="40" customFormat="1" x14ac:dyDescent="0.25"/>
    <row r="234" s="40" customFormat="1" x14ac:dyDescent="0.25"/>
    <row r="235" s="40" customFormat="1" x14ac:dyDescent="0.25"/>
    <row r="236" s="40" customFormat="1" x14ac:dyDescent="0.25"/>
    <row r="237" s="40" customFormat="1" x14ac:dyDescent="0.25"/>
    <row r="238" s="40" customFormat="1" x14ac:dyDescent="0.25"/>
    <row r="239" s="40" customFormat="1" x14ac:dyDescent="0.25"/>
    <row r="240" s="40" customFormat="1" x14ac:dyDescent="0.25"/>
    <row r="241" s="40" customFormat="1" x14ac:dyDescent="0.25"/>
    <row r="242" s="40" customFormat="1" x14ac:dyDescent="0.25"/>
    <row r="243" s="40" customFormat="1" x14ac:dyDescent="0.25"/>
    <row r="244" s="40" customFormat="1" x14ac:dyDescent="0.25"/>
    <row r="245" s="40" customFormat="1" x14ac:dyDescent="0.25"/>
    <row r="246" s="40" customFormat="1" x14ac:dyDescent="0.25"/>
    <row r="247" s="40" customFormat="1" x14ac:dyDescent="0.25"/>
    <row r="248" s="40" customFormat="1" x14ac:dyDescent="0.25"/>
    <row r="249" s="40" customFormat="1" x14ac:dyDescent="0.25"/>
    <row r="250" s="40" customFormat="1" x14ac:dyDescent="0.25"/>
    <row r="251" s="40" customFormat="1" x14ac:dyDescent="0.25"/>
    <row r="252" s="40" customFormat="1" x14ac:dyDescent="0.25"/>
    <row r="253" s="40" customFormat="1" x14ac:dyDescent="0.25"/>
    <row r="254" s="40" customFormat="1" x14ac:dyDescent="0.25"/>
    <row r="255" s="40" customFormat="1" x14ac:dyDescent="0.25"/>
    <row r="256" s="40" customFormat="1" x14ac:dyDescent="0.25"/>
    <row r="257" s="40" customFormat="1" x14ac:dyDescent="0.25"/>
    <row r="258" s="40" customFormat="1" x14ac:dyDescent="0.25"/>
    <row r="259" s="40" customFormat="1" x14ac:dyDescent="0.25"/>
    <row r="260" s="40" customFormat="1" x14ac:dyDescent="0.25"/>
    <row r="261" s="40" customFormat="1" x14ac:dyDescent="0.25"/>
    <row r="262" s="40" customFormat="1" x14ac:dyDescent="0.25"/>
    <row r="263" s="40" customFormat="1" x14ac:dyDescent="0.25"/>
    <row r="264" s="40" customFormat="1" x14ac:dyDescent="0.25"/>
    <row r="265" s="40" customFormat="1" x14ac:dyDescent="0.25"/>
    <row r="266" s="40" customFormat="1" x14ac:dyDescent="0.25"/>
    <row r="267" s="40" customFormat="1" x14ac:dyDescent="0.25"/>
    <row r="268" s="40" customFormat="1" x14ac:dyDescent="0.25"/>
    <row r="269" s="40" customFormat="1" x14ac:dyDescent="0.25"/>
    <row r="270" s="40" customFormat="1" x14ac:dyDescent="0.25"/>
    <row r="271" s="40" customFormat="1" x14ac:dyDescent="0.25"/>
    <row r="272" s="40" customFormat="1" x14ac:dyDescent="0.25"/>
    <row r="273" s="40" customFormat="1" x14ac:dyDescent="0.25"/>
    <row r="274" s="40" customFormat="1" x14ac:dyDescent="0.25"/>
    <row r="275" s="40" customFormat="1" x14ac:dyDescent="0.25"/>
    <row r="276" s="40" customFormat="1" x14ac:dyDescent="0.25"/>
    <row r="277" s="40" customFormat="1" x14ac:dyDescent="0.25"/>
    <row r="278" s="40" customFormat="1" x14ac:dyDescent="0.25"/>
    <row r="279" s="40" customFormat="1" x14ac:dyDescent="0.25"/>
    <row r="280" s="40" customFormat="1" x14ac:dyDescent="0.25"/>
    <row r="281" s="40" customFormat="1" x14ac:dyDescent="0.25"/>
    <row r="282" s="40" customFormat="1" x14ac:dyDescent="0.25"/>
    <row r="283" s="40" customFormat="1" x14ac:dyDescent="0.25"/>
    <row r="284" s="40" customFormat="1" x14ac:dyDescent="0.25"/>
    <row r="285" s="40" customFormat="1" x14ac:dyDescent="0.25"/>
    <row r="286" s="40" customFormat="1" x14ac:dyDescent="0.25"/>
    <row r="287" s="40" customFormat="1" x14ac:dyDescent="0.25"/>
    <row r="288" s="40" customFormat="1" x14ac:dyDescent="0.25"/>
    <row r="289" s="40" customFormat="1" x14ac:dyDescent="0.25"/>
    <row r="290" s="40" customFormat="1" x14ac:dyDescent="0.25"/>
    <row r="291" s="40" customFormat="1" x14ac:dyDescent="0.25"/>
    <row r="292" s="40" customFormat="1" x14ac:dyDescent="0.25"/>
    <row r="293" s="40" customFormat="1" x14ac:dyDescent="0.25"/>
    <row r="294" s="40" customFormat="1" x14ac:dyDescent="0.25"/>
    <row r="295" s="40" customFormat="1" x14ac:dyDescent="0.25"/>
    <row r="296" s="40" customFormat="1" x14ac:dyDescent="0.25"/>
    <row r="297" s="40" customFormat="1" x14ac:dyDescent="0.25"/>
    <row r="298" s="40" customFormat="1" x14ac:dyDescent="0.25"/>
    <row r="299" s="40" customFormat="1" x14ac:dyDescent="0.25"/>
    <row r="300" s="40" customFormat="1" x14ac:dyDescent="0.25"/>
    <row r="301" s="40" customFormat="1" x14ac:dyDescent="0.25"/>
    <row r="302" s="40" customFormat="1" x14ac:dyDescent="0.25"/>
    <row r="303" s="40" customFormat="1" x14ac:dyDescent="0.25"/>
    <row r="304" s="40" customFormat="1" x14ac:dyDescent="0.25"/>
    <row r="305" s="40" customFormat="1" x14ac:dyDescent="0.25"/>
    <row r="306" s="40" customFormat="1" x14ac:dyDescent="0.25"/>
    <row r="307" s="40" customFormat="1" x14ac:dyDescent="0.25"/>
    <row r="308" s="40" customFormat="1" x14ac:dyDescent="0.25"/>
    <row r="309" s="40" customFormat="1" x14ac:dyDescent="0.25"/>
    <row r="310" s="40" customFormat="1" x14ac:dyDescent="0.25"/>
    <row r="311" s="40" customFormat="1" x14ac:dyDescent="0.25"/>
    <row r="312" s="40" customFormat="1" x14ac:dyDescent="0.25"/>
    <row r="313" s="40" customFormat="1" x14ac:dyDescent="0.25"/>
    <row r="314" s="40" customFormat="1" x14ac:dyDescent="0.25"/>
    <row r="315" s="40" customFormat="1" x14ac:dyDescent="0.25"/>
    <row r="316" s="40" customFormat="1" x14ac:dyDescent="0.25"/>
    <row r="317" s="40" customFormat="1" x14ac:dyDescent="0.25"/>
    <row r="318" s="40" customFormat="1" x14ac:dyDescent="0.25"/>
    <row r="319" s="40" customFormat="1" x14ac:dyDescent="0.25"/>
    <row r="320" s="40" customFormat="1" x14ac:dyDescent="0.25"/>
    <row r="321" s="40" customFormat="1" x14ac:dyDescent="0.25"/>
    <row r="322" s="40" customFormat="1" x14ac:dyDescent="0.25"/>
    <row r="323" s="40" customFormat="1" x14ac:dyDescent="0.25"/>
    <row r="324" s="40" customFormat="1" x14ac:dyDescent="0.25"/>
    <row r="325" s="40" customFormat="1" x14ac:dyDescent="0.25"/>
    <row r="326" s="40" customFormat="1" x14ac:dyDescent="0.25"/>
    <row r="327" s="40" customFormat="1" x14ac:dyDescent="0.25"/>
    <row r="328" s="40" customFormat="1" x14ac:dyDescent="0.25"/>
    <row r="329" s="40" customFormat="1" x14ac:dyDescent="0.25"/>
    <row r="330" s="40" customFormat="1" x14ac:dyDescent="0.25"/>
    <row r="331" s="40" customFormat="1" x14ac:dyDescent="0.25"/>
    <row r="332" s="40" customFormat="1" x14ac:dyDescent="0.25"/>
    <row r="333" s="40" customFormat="1" x14ac:dyDescent="0.25"/>
    <row r="334" s="40" customFormat="1" x14ac:dyDescent="0.25"/>
    <row r="335" s="40" customFormat="1" x14ac:dyDescent="0.25"/>
    <row r="336" s="40" customFormat="1" x14ac:dyDescent="0.25"/>
    <row r="337" s="40" customFormat="1" x14ac:dyDescent="0.25"/>
    <row r="338" s="40" customFormat="1" x14ac:dyDescent="0.25"/>
    <row r="339" s="40" customFormat="1" x14ac:dyDescent="0.25"/>
    <row r="340" s="40" customFormat="1" x14ac:dyDescent="0.25"/>
    <row r="341" s="40" customFormat="1" x14ac:dyDescent="0.25"/>
    <row r="342" s="40" customFormat="1" x14ac:dyDescent="0.25"/>
    <row r="343" s="40" customFormat="1" x14ac:dyDescent="0.25"/>
    <row r="344" s="40" customFormat="1" x14ac:dyDescent="0.25"/>
    <row r="345" s="40" customFormat="1" x14ac:dyDescent="0.25"/>
    <row r="346" s="40" customFormat="1" x14ac:dyDescent="0.25"/>
    <row r="347" s="40" customFormat="1" x14ac:dyDescent="0.25"/>
    <row r="348" s="40" customFormat="1" x14ac:dyDescent="0.25"/>
    <row r="349" s="40" customFormat="1" x14ac:dyDescent="0.25"/>
    <row r="350" s="40" customFormat="1" x14ac:dyDescent="0.25"/>
    <row r="351" s="40" customFormat="1" x14ac:dyDescent="0.25"/>
    <row r="352" s="40" customFormat="1" x14ac:dyDescent="0.25"/>
    <row r="353" s="40" customFormat="1" x14ac:dyDescent="0.25"/>
    <row r="354" s="40" customFormat="1" x14ac:dyDescent="0.25"/>
    <row r="355" s="40" customFormat="1" x14ac:dyDescent="0.25"/>
    <row r="356" s="40" customFormat="1" x14ac:dyDescent="0.25"/>
    <row r="357" s="40" customFormat="1" x14ac:dyDescent="0.25"/>
    <row r="358" s="40" customFormat="1" x14ac:dyDescent="0.25"/>
    <row r="359" s="40" customFormat="1" x14ac:dyDescent="0.25"/>
    <row r="360" s="40" customFormat="1" x14ac:dyDescent="0.25"/>
    <row r="361" s="40" customFormat="1" x14ac:dyDescent="0.25"/>
    <row r="362" s="40" customFormat="1" x14ac:dyDescent="0.25"/>
    <row r="363" s="40" customFormat="1" x14ac:dyDescent="0.25"/>
    <row r="364" s="40" customFormat="1" x14ac:dyDescent="0.25"/>
    <row r="365" s="40" customFormat="1" x14ac:dyDescent="0.25"/>
    <row r="366" s="40" customFormat="1" x14ac:dyDescent="0.25"/>
    <row r="367" s="40" customFormat="1" x14ac:dyDescent="0.25"/>
    <row r="368" s="40" customFormat="1" x14ac:dyDescent="0.25"/>
    <row r="369" s="40" customFormat="1" x14ac:dyDescent="0.25"/>
    <row r="370" s="40" customFormat="1" x14ac:dyDescent="0.25"/>
    <row r="371" s="40" customFormat="1" x14ac:dyDescent="0.25"/>
    <row r="372" s="40" customFormat="1" x14ac:dyDescent="0.25"/>
    <row r="373" s="40" customFormat="1" x14ac:dyDescent="0.25"/>
    <row r="374" s="40" customFormat="1" x14ac:dyDescent="0.25"/>
    <row r="375" s="40" customFormat="1" x14ac:dyDescent="0.25"/>
    <row r="376" s="40" customFormat="1" x14ac:dyDescent="0.25"/>
    <row r="377" s="40" customFormat="1" x14ac:dyDescent="0.25"/>
    <row r="378" s="40" customFormat="1" x14ac:dyDescent="0.25"/>
    <row r="379" s="40" customFormat="1" x14ac:dyDescent="0.25"/>
    <row r="380" s="40" customFormat="1" x14ac:dyDescent="0.25"/>
    <row r="381" s="40" customFormat="1" x14ac:dyDescent="0.25"/>
    <row r="382" s="40" customFormat="1" x14ac:dyDescent="0.25"/>
    <row r="383" s="40" customFormat="1" x14ac:dyDescent="0.25"/>
    <row r="384" s="40" customFormat="1" x14ac:dyDescent="0.25"/>
    <row r="385" s="40" customFormat="1" x14ac:dyDescent="0.25"/>
  </sheetData>
  <sheetProtection algorithmName="SHA-512" hashValue="KO27N7h2SEU0H36yWJX0F4IXElAVjIcv/L0mmEWN8XHtmg9tgqCWhRr5JlORZIwofQ14lK6MxpDcn1QsNaEXoA==" saltValue="mgBX5EEcuDrCXFSPN73p/Q==" spinCount="100000" sheet="1" selectLockedCells="1"/>
  <mergeCells count="27">
    <mergeCell ref="C3:F3"/>
    <mergeCell ref="D35:E35"/>
    <mergeCell ref="D17:E17"/>
    <mergeCell ref="D27:F27"/>
    <mergeCell ref="D28:E28"/>
    <mergeCell ref="D10:E10"/>
    <mergeCell ref="D13:E13"/>
    <mergeCell ref="D18:E18"/>
    <mergeCell ref="D16:F16"/>
    <mergeCell ref="D5:F5"/>
    <mergeCell ref="D6:F6"/>
    <mergeCell ref="D7:E7"/>
    <mergeCell ref="D15:F15"/>
    <mergeCell ref="D11:E11"/>
    <mergeCell ref="D12:E12"/>
    <mergeCell ref="D43:E43"/>
    <mergeCell ref="D24:E24"/>
    <mergeCell ref="D41:E41"/>
    <mergeCell ref="D20:F20"/>
    <mergeCell ref="D22:E22"/>
    <mergeCell ref="D34:F34"/>
    <mergeCell ref="D29:E29"/>
    <mergeCell ref="D30:E30"/>
    <mergeCell ref="D32:E32"/>
    <mergeCell ref="D37:E37"/>
    <mergeCell ref="D40:F40"/>
    <mergeCell ref="D25:E25"/>
  </mergeCells>
  <dataValidations count="1">
    <dataValidation type="list" allowBlank="1" showInputMessage="1" showErrorMessage="1" sqref="F17:F18 F22:F24 F9">
      <formula1>$J$7:$J$8</formula1>
    </dataValidation>
  </dataValidations>
  <pageMargins left="0.7" right="0.7" top="0.75" bottom="0.75" header="0.3" footer="0.3"/>
  <pageSetup scale="47" orientation="landscape"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B596"/>
  <sheetViews>
    <sheetView showGridLines="0" zoomScaleNormal="100" zoomScaleSheetLayoutView="100" workbookViewId="0">
      <selection activeCell="F10" sqref="F10"/>
    </sheetView>
  </sheetViews>
  <sheetFormatPr defaultColWidth="9.140625" defaultRowHeight="15" x14ac:dyDescent="0.25"/>
  <cols>
    <col min="1" max="1" width="3.42578125" style="40" customWidth="1"/>
    <col min="2" max="2" width="3.42578125" style="1" customWidth="1"/>
    <col min="3" max="4" width="9.140625" style="1"/>
    <col min="5" max="5" width="50.7109375" style="1" customWidth="1"/>
    <col min="6" max="6" width="75.7109375" style="1" customWidth="1"/>
    <col min="7" max="7" width="40.7109375" style="1" customWidth="1"/>
    <col min="8" max="8" width="47.28515625" style="1" customWidth="1"/>
    <col min="9" max="9" width="14.42578125" style="1" customWidth="1"/>
    <col min="10" max="10" width="9.5703125" style="1" customWidth="1"/>
    <col min="11" max="11" width="7.7109375" style="1" customWidth="1"/>
    <col min="12" max="13" width="9.140625" style="40"/>
    <col min="14" max="14" width="0" style="40" hidden="1" customWidth="1"/>
    <col min="15" max="15" width="9.140625" style="40" hidden="1" customWidth="1"/>
    <col min="16" max="16" width="9.140625" style="40" customWidth="1"/>
    <col min="17" max="76" width="9.140625" style="40"/>
    <col min="77" max="16384" width="9.140625" style="1"/>
  </cols>
  <sheetData>
    <row r="1" spans="1:16" s="40" customFormat="1" ht="15.75" thickBot="1" x14ac:dyDescent="0.3"/>
    <row r="2" spans="1:16" ht="15.75" thickBot="1" x14ac:dyDescent="0.3">
      <c r="B2" s="41"/>
      <c r="C2" s="42"/>
      <c r="D2" s="42"/>
      <c r="E2" s="42"/>
      <c r="F2" s="42"/>
      <c r="G2" s="42"/>
      <c r="H2" s="42"/>
      <c r="I2" s="42"/>
      <c r="J2" s="42"/>
      <c r="K2" s="43"/>
    </row>
    <row r="3" spans="1:16" ht="38.25" customHeight="1" x14ac:dyDescent="0.25">
      <c r="B3" s="44"/>
      <c r="C3" s="334" t="s">
        <v>10</v>
      </c>
      <c r="D3" s="335"/>
      <c r="E3" s="335"/>
      <c r="F3" s="335"/>
      <c r="G3" s="335"/>
      <c r="H3" s="335"/>
      <c r="I3" s="335"/>
      <c r="J3" s="335"/>
      <c r="K3" s="336"/>
    </row>
    <row r="4" spans="1:16" ht="30" customHeight="1" thickBot="1" x14ac:dyDescent="0.3">
      <c r="B4" s="44"/>
      <c r="C4" s="344" t="s">
        <v>13</v>
      </c>
      <c r="D4" s="345"/>
      <c r="E4" s="345"/>
      <c r="F4" s="345"/>
      <c r="G4" s="345"/>
      <c r="H4" s="345"/>
      <c r="I4" s="345"/>
      <c r="J4" s="345"/>
      <c r="K4" s="346"/>
    </row>
    <row r="5" spans="1:16" ht="15" customHeight="1" x14ac:dyDescent="0.25">
      <c r="A5" s="51"/>
      <c r="B5" s="44"/>
      <c r="C5" s="342"/>
      <c r="D5" s="342"/>
      <c r="E5" s="342"/>
      <c r="F5" s="342"/>
      <c r="G5" s="342"/>
      <c r="H5" s="342"/>
      <c r="I5" s="342"/>
      <c r="J5" s="342"/>
      <c r="K5" s="343"/>
      <c r="L5" s="51"/>
      <c r="M5" s="51"/>
      <c r="N5" s="51"/>
      <c r="O5" s="51"/>
      <c r="P5" s="51"/>
    </row>
    <row r="6" spans="1:16" ht="57" customHeight="1" x14ac:dyDescent="0.25">
      <c r="A6" s="51"/>
      <c r="B6" s="44"/>
      <c r="C6" s="24"/>
      <c r="D6" s="24"/>
      <c r="E6" s="341" t="s">
        <v>143</v>
      </c>
      <c r="F6" s="341"/>
      <c r="G6" s="341"/>
      <c r="H6" s="341"/>
      <c r="I6" s="341"/>
      <c r="J6" s="341"/>
      <c r="K6" s="136"/>
      <c r="L6" s="51"/>
      <c r="M6" s="51"/>
      <c r="N6" s="51"/>
      <c r="O6" s="51"/>
      <c r="P6" s="51"/>
    </row>
    <row r="7" spans="1:16" ht="15.75" thickBot="1" x14ac:dyDescent="0.3">
      <c r="A7" s="51"/>
      <c r="B7" s="44"/>
      <c r="C7" s="2"/>
      <c r="D7" s="2"/>
      <c r="E7" s="2"/>
      <c r="F7" s="2"/>
      <c r="G7" s="2"/>
      <c r="H7" s="2"/>
      <c r="I7" s="2"/>
      <c r="J7" s="2"/>
      <c r="K7" s="45"/>
      <c r="L7" s="51"/>
      <c r="M7" s="51"/>
      <c r="N7" s="51"/>
      <c r="O7" s="51"/>
      <c r="P7" s="51"/>
    </row>
    <row r="8" spans="1:16" ht="21.75" thickBot="1" x14ac:dyDescent="0.4">
      <c r="A8" s="51"/>
      <c r="B8" s="44"/>
      <c r="C8" s="2"/>
      <c r="D8" s="2"/>
      <c r="E8" s="152" t="s">
        <v>14</v>
      </c>
      <c r="F8" s="337"/>
      <c r="G8" s="338"/>
      <c r="H8" s="32" t="s">
        <v>1</v>
      </c>
      <c r="I8" s="339"/>
      <c r="J8" s="340"/>
      <c r="K8" s="45"/>
      <c r="L8" s="51"/>
      <c r="M8" s="51"/>
      <c r="N8" s="51"/>
      <c r="O8" s="51"/>
      <c r="P8" s="51"/>
    </row>
    <row r="9" spans="1:16" ht="15.75" thickBot="1" x14ac:dyDescent="0.3">
      <c r="A9" s="51"/>
      <c r="B9" s="44"/>
      <c r="C9" s="2"/>
      <c r="D9" s="27" t="s">
        <v>85</v>
      </c>
      <c r="E9" s="2"/>
      <c r="F9" s="2"/>
      <c r="G9" s="2"/>
      <c r="H9" s="2"/>
      <c r="I9" s="2"/>
      <c r="J9" s="2"/>
      <c r="K9" s="45"/>
      <c r="L9" s="51"/>
      <c r="M9" s="51"/>
      <c r="N9" s="51"/>
      <c r="O9" s="51" t="s">
        <v>0</v>
      </c>
      <c r="P9" s="51"/>
    </row>
    <row r="10" spans="1:16" ht="21.75" customHeight="1" thickBot="1" x14ac:dyDescent="0.3">
      <c r="A10" s="51"/>
      <c r="B10" s="44"/>
      <c r="C10" s="2"/>
      <c r="D10" s="32">
        <v>1</v>
      </c>
      <c r="E10" s="36" t="s">
        <v>89</v>
      </c>
      <c r="F10" s="132"/>
      <c r="G10" s="2"/>
      <c r="H10" s="2"/>
      <c r="I10" s="2"/>
      <c r="J10" s="2"/>
      <c r="K10" s="45"/>
      <c r="L10" s="51"/>
      <c r="M10" s="51"/>
      <c r="N10" s="51"/>
      <c r="O10" s="51"/>
      <c r="P10" s="51"/>
    </row>
    <row r="11" spans="1:16" x14ac:dyDescent="0.25">
      <c r="A11" s="51"/>
      <c r="B11" s="44"/>
      <c r="C11" s="2"/>
      <c r="D11" s="2"/>
      <c r="E11" s="2"/>
      <c r="F11" s="2"/>
      <c r="G11" s="2"/>
      <c r="H11" s="2"/>
      <c r="I11" s="2"/>
      <c r="J11" s="2"/>
      <c r="K11" s="45"/>
      <c r="L11" s="51"/>
      <c r="M11" s="51"/>
      <c r="N11" s="51"/>
      <c r="O11" s="51"/>
      <c r="P11" s="51"/>
    </row>
    <row r="12" spans="1:16" ht="15.75" thickBot="1" x14ac:dyDescent="0.3">
      <c r="A12" s="51"/>
      <c r="B12" s="44"/>
      <c r="C12" s="2"/>
      <c r="D12" s="2"/>
      <c r="E12" s="16"/>
      <c r="F12" s="16"/>
      <c r="G12" s="16"/>
      <c r="H12" s="16"/>
      <c r="I12" s="17"/>
      <c r="J12" s="17"/>
      <c r="K12" s="45"/>
      <c r="L12" s="51"/>
      <c r="M12" s="51"/>
      <c r="N12" s="51"/>
      <c r="O12" s="51"/>
      <c r="P12" s="51"/>
    </row>
    <row r="13" spans="1:16" ht="21.75" thickBot="1" x14ac:dyDescent="0.4">
      <c r="A13" s="51"/>
      <c r="B13" s="44"/>
      <c r="C13" s="2"/>
      <c r="D13" s="2"/>
      <c r="E13" s="320" t="s">
        <v>126</v>
      </c>
      <c r="F13" s="321"/>
      <c r="G13" s="322"/>
      <c r="H13" s="20"/>
      <c r="I13" s="17"/>
      <c r="J13" s="17"/>
      <c r="K13" s="45"/>
      <c r="L13" s="51"/>
      <c r="M13" s="51"/>
      <c r="N13" s="51"/>
      <c r="O13" s="51"/>
      <c r="P13" s="51"/>
    </row>
    <row r="14" spans="1:16" ht="15.75" thickBot="1" x14ac:dyDescent="0.3">
      <c r="A14" s="51"/>
      <c r="B14" s="44"/>
      <c r="C14" s="2"/>
      <c r="D14" s="24"/>
      <c r="E14" s="16"/>
      <c r="F14" s="16"/>
      <c r="G14" s="16"/>
      <c r="H14" s="16"/>
      <c r="I14" s="17"/>
      <c r="J14" s="17"/>
      <c r="K14" s="45"/>
      <c r="L14" s="51"/>
      <c r="M14" s="51"/>
      <c r="N14" s="51"/>
      <c r="O14" s="51"/>
      <c r="P14" s="51"/>
    </row>
    <row r="15" spans="1:16" ht="15.75" customHeight="1" x14ac:dyDescent="0.25">
      <c r="A15" s="51"/>
      <c r="B15" s="44"/>
      <c r="C15" s="2"/>
      <c r="D15" s="2"/>
      <c r="E15" s="323" t="s">
        <v>16</v>
      </c>
      <c r="F15" s="324"/>
      <c r="G15" s="2"/>
      <c r="H15" s="15"/>
      <c r="I15" s="15"/>
      <c r="J15" s="15"/>
      <c r="K15" s="133"/>
      <c r="L15" s="51"/>
      <c r="M15" s="51"/>
      <c r="N15" s="51"/>
      <c r="O15" s="51"/>
      <c r="P15" s="51"/>
    </row>
    <row r="16" spans="1:16" ht="15.75" thickBot="1" x14ac:dyDescent="0.3">
      <c r="A16" s="51"/>
      <c r="B16" s="44"/>
      <c r="C16" s="2"/>
      <c r="D16" s="2"/>
      <c r="E16" s="325"/>
      <c r="F16" s="326"/>
      <c r="G16" s="2"/>
      <c r="H16" s="15"/>
      <c r="I16" s="15"/>
      <c r="J16" s="15"/>
      <c r="K16" s="133"/>
      <c r="L16" s="51"/>
      <c r="M16" s="51"/>
      <c r="N16" s="51"/>
      <c r="O16" s="51"/>
      <c r="P16" s="51"/>
    </row>
    <row r="17" spans="1:16" x14ac:dyDescent="0.25">
      <c r="A17" s="51"/>
      <c r="B17" s="44"/>
      <c r="C17" s="2"/>
      <c r="D17" s="28">
        <v>2</v>
      </c>
      <c r="E17" s="30" t="s">
        <v>198</v>
      </c>
      <c r="F17" s="153">
        <f>'1. Eligible Payroll Expenses'!H8</f>
        <v>0</v>
      </c>
      <c r="G17" s="2"/>
      <c r="H17" s="15"/>
      <c r="I17" s="15"/>
      <c r="J17" s="15"/>
      <c r="K17" s="133"/>
      <c r="L17" s="51"/>
      <c r="M17" s="51"/>
      <c r="N17" s="51"/>
      <c r="O17" s="51"/>
      <c r="P17" s="51"/>
    </row>
    <row r="18" spans="1:16" ht="15.75" thickBot="1" x14ac:dyDescent="0.3">
      <c r="A18" s="51"/>
      <c r="B18" s="44"/>
      <c r="C18" s="2"/>
      <c r="D18" s="29">
        <v>3</v>
      </c>
      <c r="E18" s="31" t="s">
        <v>15</v>
      </c>
      <c r="F18" s="183">
        <f>'1. Eligible Payroll Expenses'!H9</f>
        <v>0</v>
      </c>
      <c r="G18" s="2"/>
      <c r="H18" s="15"/>
      <c r="I18" s="15"/>
      <c r="J18" s="15"/>
      <c r="K18" s="133"/>
      <c r="L18" s="51"/>
      <c r="M18" s="51"/>
      <c r="N18" s="51"/>
      <c r="O18" s="51"/>
      <c r="P18" s="51"/>
    </row>
    <row r="19" spans="1:16" x14ac:dyDescent="0.25">
      <c r="A19" s="51"/>
      <c r="B19" s="44"/>
      <c r="C19" s="2"/>
      <c r="D19" s="34"/>
      <c r="E19" s="2"/>
      <c r="F19" s="2"/>
      <c r="G19" s="2"/>
      <c r="H19" s="15"/>
      <c r="I19" s="15"/>
      <c r="J19" s="15"/>
      <c r="K19" s="133"/>
      <c r="L19" s="51"/>
      <c r="M19" s="51"/>
      <c r="N19" s="51"/>
      <c r="O19" s="128" t="s">
        <v>18</v>
      </c>
      <c r="P19" s="51"/>
    </row>
    <row r="20" spans="1:16" ht="6" customHeight="1" thickBot="1" x14ac:dyDescent="0.3">
      <c r="A20" s="51"/>
      <c r="B20" s="44"/>
      <c r="C20" s="2"/>
      <c r="D20" s="34"/>
      <c r="E20" s="2"/>
      <c r="F20" s="2"/>
      <c r="G20" s="2"/>
      <c r="H20" s="15"/>
      <c r="I20" s="15"/>
      <c r="J20" s="15"/>
      <c r="K20" s="133"/>
      <c r="L20" s="51"/>
      <c r="M20" s="51"/>
      <c r="N20" s="51"/>
      <c r="O20" s="128" t="s">
        <v>19</v>
      </c>
      <c r="P20" s="51"/>
    </row>
    <row r="21" spans="1:16" ht="18" customHeight="1" x14ac:dyDescent="0.25">
      <c r="A21" s="51"/>
      <c r="B21" s="44"/>
      <c r="C21" s="2"/>
      <c r="D21" s="35"/>
      <c r="E21" s="311" t="s">
        <v>20</v>
      </c>
      <c r="F21" s="312"/>
      <c r="G21" s="313"/>
      <c r="H21" s="349" t="s">
        <v>27</v>
      </c>
      <c r="I21" s="15"/>
      <c r="J21" s="15"/>
      <c r="K21" s="133"/>
      <c r="L21" s="51"/>
      <c r="M21" s="51"/>
      <c r="N21" s="51"/>
      <c r="O21" s="128"/>
      <c r="P21" s="51"/>
    </row>
    <row r="22" spans="1:16" ht="20.25" customHeight="1" thickBot="1" x14ac:dyDescent="0.3">
      <c r="A22" s="51"/>
      <c r="B22" s="44"/>
      <c r="C22" s="2"/>
      <c r="D22" s="35"/>
      <c r="E22" s="314" t="s">
        <v>51</v>
      </c>
      <c r="F22" s="315"/>
      <c r="G22" s="316"/>
      <c r="H22" s="350"/>
      <c r="I22" s="15"/>
      <c r="J22" s="15"/>
      <c r="K22" s="133"/>
      <c r="L22" s="51"/>
      <c r="M22" s="51"/>
      <c r="N22" s="51"/>
      <c r="O22" s="128"/>
      <c r="P22" s="51"/>
    </row>
    <row r="23" spans="1:16" ht="18.75" customHeight="1" x14ac:dyDescent="0.25">
      <c r="A23" s="51"/>
      <c r="B23" s="44"/>
      <c r="C23" s="2"/>
      <c r="D23" s="28">
        <v>4</v>
      </c>
      <c r="E23" s="332" t="s">
        <v>21</v>
      </c>
      <c r="F23" s="332"/>
      <c r="G23" s="167">
        <f>'1. Eligible Payroll Expenses'!F32</f>
        <v>0</v>
      </c>
      <c r="H23" s="166" t="s">
        <v>144</v>
      </c>
      <c r="I23" s="15"/>
      <c r="J23" s="15"/>
      <c r="K23" s="133"/>
      <c r="L23" s="51"/>
      <c r="M23" s="51"/>
      <c r="N23" s="51"/>
      <c r="O23" s="128"/>
      <c r="P23" s="51"/>
    </row>
    <row r="24" spans="1:16" x14ac:dyDescent="0.25">
      <c r="A24" s="51"/>
      <c r="B24" s="44"/>
      <c r="C24" s="2"/>
      <c r="D24" s="33">
        <v>5</v>
      </c>
      <c r="E24" s="351" t="s">
        <v>22</v>
      </c>
      <c r="F24" s="351"/>
      <c r="G24" s="168">
        <f>'1. Eligible Payroll Expenses'!G32</f>
        <v>0</v>
      </c>
      <c r="H24" s="170" t="s">
        <v>144</v>
      </c>
      <c r="I24" s="15"/>
      <c r="J24" s="15"/>
      <c r="K24" s="133"/>
      <c r="L24" s="51"/>
      <c r="M24" s="51"/>
      <c r="N24" s="51"/>
      <c r="O24" s="128"/>
      <c r="P24" s="51"/>
    </row>
    <row r="25" spans="1:16" x14ac:dyDescent="0.25">
      <c r="A25" s="51"/>
      <c r="B25" s="44"/>
      <c r="C25" s="2"/>
      <c r="D25" s="33">
        <v>6</v>
      </c>
      <c r="E25" s="352" t="s">
        <v>201</v>
      </c>
      <c r="F25" s="352"/>
      <c r="G25" s="168">
        <f>'1. Eligible Payroll Expenses'!G47</f>
        <v>0</v>
      </c>
      <c r="H25" s="170" t="s">
        <v>145</v>
      </c>
      <c r="I25" s="15"/>
      <c r="J25" s="15"/>
      <c r="K25" s="133"/>
      <c r="L25" s="51"/>
      <c r="M25" s="51"/>
      <c r="N25" s="51"/>
      <c r="O25" s="128"/>
      <c r="P25" s="51"/>
    </row>
    <row r="26" spans="1:16" x14ac:dyDescent="0.25">
      <c r="A26" s="51"/>
      <c r="B26" s="44"/>
      <c r="C26" s="2"/>
      <c r="D26" s="33">
        <v>7</v>
      </c>
      <c r="E26" s="352" t="s">
        <v>199</v>
      </c>
      <c r="F26" s="352"/>
      <c r="G26" s="168">
        <f>'1. Eligible Payroll Expenses'!G62</f>
        <v>0</v>
      </c>
      <c r="H26" s="170" t="s">
        <v>146</v>
      </c>
      <c r="I26" s="15"/>
      <c r="J26" s="15"/>
      <c r="K26" s="133"/>
      <c r="L26" s="51"/>
      <c r="M26" s="51"/>
      <c r="N26" s="51"/>
      <c r="O26" s="128"/>
      <c r="P26" s="51"/>
    </row>
    <row r="27" spans="1:16" ht="30" x14ac:dyDescent="0.25">
      <c r="A27" s="51"/>
      <c r="B27" s="44"/>
      <c r="C27" s="2"/>
      <c r="D27" s="29">
        <v>8</v>
      </c>
      <c r="E27" s="353" t="s">
        <v>200</v>
      </c>
      <c r="F27" s="353"/>
      <c r="G27" s="169">
        <f>'1. Eligible Payroll Expenses'!G77</f>
        <v>0</v>
      </c>
      <c r="H27" s="171" t="s">
        <v>147</v>
      </c>
      <c r="I27" s="15"/>
      <c r="J27" s="15"/>
      <c r="K27" s="133"/>
      <c r="L27" s="51"/>
      <c r="M27" s="51"/>
      <c r="N27" s="51"/>
      <c r="O27" s="128"/>
      <c r="P27" s="51"/>
    </row>
    <row r="28" spans="1:16" ht="15.75" x14ac:dyDescent="0.25">
      <c r="A28" s="51"/>
      <c r="B28" s="44"/>
      <c r="C28" s="2"/>
      <c r="D28" s="35"/>
      <c r="E28" s="303" t="s">
        <v>23</v>
      </c>
      <c r="F28" s="304"/>
      <c r="G28" s="305"/>
      <c r="H28" s="350" t="s">
        <v>27</v>
      </c>
      <c r="I28" s="15"/>
      <c r="J28" s="15"/>
      <c r="K28" s="133"/>
      <c r="L28" s="51"/>
      <c r="M28" s="51"/>
      <c r="N28" s="51"/>
      <c r="O28" s="128"/>
      <c r="P28" s="51"/>
    </row>
    <row r="29" spans="1:16" ht="15.75" customHeight="1" thickBot="1" x14ac:dyDescent="0.3">
      <c r="A29" s="51"/>
      <c r="B29" s="44"/>
      <c r="C29" s="2"/>
      <c r="D29" s="35"/>
      <c r="E29" s="327" t="s">
        <v>50</v>
      </c>
      <c r="F29" s="328"/>
      <c r="G29" s="316"/>
      <c r="H29" s="350"/>
      <c r="I29" s="15"/>
      <c r="J29" s="15"/>
      <c r="K29" s="133"/>
      <c r="L29" s="51"/>
      <c r="M29" s="51"/>
      <c r="N29" s="51"/>
      <c r="O29" s="128"/>
      <c r="P29" s="51"/>
    </row>
    <row r="30" spans="1:16" ht="32.25" customHeight="1" thickBot="1" x14ac:dyDescent="0.3">
      <c r="A30" s="51"/>
      <c r="B30" s="44"/>
      <c r="C30" s="2"/>
      <c r="D30" s="28">
        <v>9</v>
      </c>
      <c r="E30" s="306" t="s">
        <v>24</v>
      </c>
      <c r="F30" s="333"/>
      <c r="G30" s="127">
        <f>'1. Eligible Payroll Expenses'!F110</f>
        <v>0</v>
      </c>
      <c r="H30" s="172" t="s">
        <v>148</v>
      </c>
      <c r="I30" s="15"/>
      <c r="J30" s="15"/>
      <c r="K30" s="133"/>
      <c r="L30" s="51"/>
      <c r="M30" s="51"/>
      <c r="N30" s="51"/>
      <c r="O30" s="128"/>
      <c r="P30" s="51"/>
    </row>
    <row r="31" spans="1:16" ht="32.25" customHeight="1" thickBot="1" x14ac:dyDescent="0.3">
      <c r="A31" s="51"/>
      <c r="B31" s="44"/>
      <c r="C31" s="2"/>
      <c r="D31" s="37">
        <v>10</v>
      </c>
      <c r="E31" s="330" t="s">
        <v>127</v>
      </c>
      <c r="F31" s="331"/>
      <c r="G31" s="126">
        <f>'1. Eligible Payroll Expenses'!F82</f>
        <v>0</v>
      </c>
      <c r="H31" s="117"/>
      <c r="I31" s="15"/>
      <c r="J31" s="15"/>
      <c r="K31" s="133"/>
      <c r="L31" s="51"/>
      <c r="M31" s="51"/>
      <c r="N31" s="51"/>
      <c r="O31" s="128"/>
      <c r="P31" s="51"/>
    </row>
    <row r="32" spans="1:16" ht="15.75" thickBot="1" x14ac:dyDescent="0.3">
      <c r="A32" s="51"/>
      <c r="B32" s="44"/>
      <c r="C32" s="2"/>
      <c r="D32" s="38">
        <v>11</v>
      </c>
      <c r="E32" s="124" t="s">
        <v>217</v>
      </c>
      <c r="F32" s="125"/>
      <c r="G32" s="123">
        <f>G23+G24+G25+G26+G27+G30</f>
        <v>0</v>
      </c>
      <c r="H32" s="15"/>
      <c r="I32" s="15"/>
      <c r="J32" s="15"/>
      <c r="K32" s="133"/>
      <c r="L32" s="51"/>
      <c r="M32" s="51"/>
      <c r="N32" s="51"/>
      <c r="O32" s="51"/>
      <c r="P32" s="51"/>
    </row>
    <row r="33" spans="1:80" x14ac:dyDescent="0.25">
      <c r="A33" s="51"/>
      <c r="B33" s="44"/>
      <c r="C33" s="2"/>
      <c r="D33" s="35"/>
      <c r="E33" s="2"/>
      <c r="F33" s="2"/>
      <c r="G33" s="2"/>
      <c r="H33" s="15"/>
      <c r="I33" s="15"/>
      <c r="J33" s="15"/>
      <c r="K33" s="133"/>
      <c r="L33" s="51"/>
      <c r="M33" s="51"/>
      <c r="N33" s="51"/>
      <c r="O33" s="51"/>
      <c r="P33" s="51"/>
    </row>
    <row r="34" spans="1:80" ht="15.75" thickBot="1" x14ac:dyDescent="0.3">
      <c r="A34" s="51"/>
      <c r="B34" s="44"/>
      <c r="C34" s="2"/>
      <c r="D34" s="2"/>
      <c r="E34" s="2"/>
      <c r="F34" s="2"/>
      <c r="G34" s="2"/>
      <c r="H34" s="15"/>
      <c r="I34" s="15"/>
      <c r="J34" s="15"/>
      <c r="K34" s="133"/>
      <c r="L34" s="51"/>
      <c r="M34" s="51"/>
      <c r="N34" s="51"/>
      <c r="O34" s="51"/>
      <c r="P34" s="51"/>
    </row>
    <row r="35" spans="1:80" ht="21.75" thickBot="1" x14ac:dyDescent="0.4">
      <c r="A35" s="51"/>
      <c r="B35" s="44"/>
      <c r="C35" s="2"/>
      <c r="D35" s="2"/>
      <c r="E35" s="320" t="s">
        <v>128</v>
      </c>
      <c r="F35" s="321"/>
      <c r="G35" s="322"/>
      <c r="H35" s="15"/>
      <c r="I35" s="15"/>
      <c r="J35" s="15"/>
      <c r="K35" s="133"/>
      <c r="L35" s="51"/>
      <c r="M35" s="51"/>
      <c r="N35" s="51"/>
      <c r="O35" s="51"/>
      <c r="P35" s="51"/>
    </row>
    <row r="36" spans="1:80" ht="15.75" thickBot="1" x14ac:dyDescent="0.3">
      <c r="A36" s="51"/>
      <c r="B36" s="44"/>
      <c r="C36" s="2"/>
      <c r="D36" s="2"/>
      <c r="E36" s="2"/>
      <c r="F36" s="2"/>
      <c r="G36" s="2"/>
      <c r="H36" s="15"/>
      <c r="I36" s="15"/>
      <c r="J36" s="15"/>
      <c r="K36" s="133"/>
      <c r="L36" s="51"/>
      <c r="M36" s="51"/>
      <c r="N36" s="51"/>
      <c r="O36" s="51"/>
      <c r="P36" s="51"/>
    </row>
    <row r="37" spans="1:80" ht="15.75" x14ac:dyDescent="0.25">
      <c r="A37" s="51"/>
      <c r="B37" s="44"/>
      <c r="C37" s="2"/>
      <c r="D37" s="2"/>
      <c r="E37" s="303" t="s">
        <v>26</v>
      </c>
      <c r="F37" s="304"/>
      <c r="G37" s="305"/>
      <c r="H37" s="15"/>
      <c r="I37" s="15"/>
      <c r="J37" s="15"/>
      <c r="K37" s="133"/>
      <c r="L37" s="51"/>
      <c r="M37" s="51"/>
      <c r="N37" s="51"/>
      <c r="O37" s="51"/>
      <c r="P37" s="51"/>
    </row>
    <row r="38" spans="1:80" ht="15.75" thickBot="1" x14ac:dyDescent="0.3">
      <c r="A38" s="51"/>
      <c r="B38" s="44"/>
      <c r="C38" s="2"/>
      <c r="D38" s="2"/>
      <c r="E38" s="327" t="s">
        <v>248</v>
      </c>
      <c r="F38" s="328"/>
      <c r="G38" s="329"/>
      <c r="H38" s="15"/>
      <c r="I38" s="15"/>
      <c r="J38" s="15"/>
      <c r="K38" s="133"/>
      <c r="L38" s="51"/>
      <c r="M38" s="51"/>
      <c r="N38" s="51"/>
      <c r="O38" s="51"/>
      <c r="P38" s="51"/>
    </row>
    <row r="39" spans="1:80" x14ac:dyDescent="0.25">
      <c r="A39" s="51"/>
      <c r="B39" s="44"/>
      <c r="C39" s="2"/>
      <c r="D39" s="118">
        <v>12</v>
      </c>
      <c r="E39" s="356" t="s">
        <v>116</v>
      </c>
      <c r="F39" s="357"/>
      <c r="G39" s="130">
        <f>'3. Head Count'!F7</f>
        <v>0</v>
      </c>
      <c r="H39" s="15"/>
      <c r="I39" s="15"/>
      <c r="J39" s="15"/>
      <c r="K39" s="133"/>
      <c r="L39" s="51"/>
      <c r="M39" s="51"/>
      <c r="N39" s="51"/>
      <c r="O39" s="51"/>
      <c r="P39" s="51"/>
    </row>
    <row r="40" spans="1:80" x14ac:dyDescent="0.25">
      <c r="A40" s="51"/>
      <c r="B40" s="44"/>
      <c r="C40" s="2"/>
      <c r="D40" s="119">
        <v>13</v>
      </c>
      <c r="E40" s="301" t="s">
        <v>129</v>
      </c>
      <c r="F40" s="302"/>
      <c r="G40" s="131">
        <f>'3. Head Count'!F8</f>
        <v>0</v>
      </c>
      <c r="H40" s="15"/>
      <c r="I40" s="15"/>
      <c r="J40" s="15"/>
      <c r="K40" s="133"/>
      <c r="L40" s="51"/>
      <c r="M40" s="51"/>
      <c r="N40" s="51"/>
      <c r="O40" s="51"/>
      <c r="P40" s="51"/>
    </row>
    <row r="41" spans="1:80" ht="13.5" customHeight="1" x14ac:dyDescent="0.25">
      <c r="A41" s="51"/>
      <c r="B41" s="44"/>
      <c r="C41" s="2"/>
      <c r="D41" s="119">
        <v>14</v>
      </c>
      <c r="E41" s="301" t="s">
        <v>130</v>
      </c>
      <c r="F41" s="302"/>
      <c r="G41" s="131">
        <f>'3. Head Count'!F9</f>
        <v>0</v>
      </c>
      <c r="H41" s="15"/>
      <c r="I41" s="15"/>
      <c r="J41" s="15"/>
      <c r="K41" s="133"/>
      <c r="L41" s="51"/>
      <c r="M41" s="51"/>
      <c r="N41" s="51"/>
      <c r="O41" s="51"/>
      <c r="P41" s="51"/>
    </row>
    <row r="42" spans="1:80" customFormat="1" x14ac:dyDescent="0.25">
      <c r="A42" s="189"/>
      <c r="B42" s="190"/>
      <c r="D42" s="194">
        <v>15</v>
      </c>
      <c r="E42" s="195" t="s">
        <v>215</v>
      </c>
      <c r="F42" s="196"/>
      <c r="G42" s="197">
        <f>'3. Head Count'!F10</f>
        <v>0</v>
      </c>
      <c r="H42" s="198"/>
      <c r="I42" s="198"/>
      <c r="J42" s="198"/>
      <c r="K42" s="19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89"/>
      <c r="AN42" s="189"/>
      <c r="AO42" s="189"/>
      <c r="AP42" s="189"/>
      <c r="AQ42" s="189"/>
      <c r="AR42" s="189"/>
      <c r="AS42" s="189"/>
      <c r="AT42" s="189"/>
      <c r="AU42" s="189"/>
      <c r="AV42" s="189"/>
      <c r="AW42" s="189"/>
      <c r="AX42" s="189"/>
      <c r="AY42" s="189"/>
      <c r="AZ42" s="189"/>
      <c r="BA42" s="189"/>
      <c r="BB42" s="189"/>
      <c r="BC42" s="189"/>
      <c r="BD42" s="189"/>
      <c r="BE42" s="189"/>
      <c r="BF42" s="189"/>
      <c r="BG42" s="189"/>
      <c r="BH42" s="189"/>
      <c r="BI42" s="189"/>
      <c r="BJ42" s="189"/>
      <c r="BK42" s="189"/>
      <c r="BL42" s="189"/>
      <c r="BM42" s="189"/>
      <c r="BN42" s="189"/>
      <c r="BO42" s="189"/>
      <c r="BP42" s="189"/>
      <c r="BQ42" s="189"/>
      <c r="BR42" s="189"/>
      <c r="BS42" s="189"/>
      <c r="BT42" s="189"/>
      <c r="BU42" s="189"/>
      <c r="BV42" s="189"/>
      <c r="BW42" s="189"/>
      <c r="BX42" s="189"/>
    </row>
    <row r="43" spans="1:80" x14ac:dyDescent="0.25">
      <c r="A43" s="51"/>
      <c r="B43" s="137"/>
      <c r="C43" s="2"/>
      <c r="D43" s="119">
        <v>16</v>
      </c>
      <c r="E43" s="120" t="s">
        <v>189</v>
      </c>
      <c r="F43" s="129"/>
      <c r="G43" s="131">
        <f>'3. Head Count'!F11</f>
        <v>0</v>
      </c>
      <c r="H43" s="19"/>
      <c r="I43" s="19"/>
      <c r="J43" s="19"/>
      <c r="K43" s="138"/>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1"/>
      <c r="AR43" s="51"/>
      <c r="AS43" s="51"/>
      <c r="AT43" s="51"/>
      <c r="AU43" s="51"/>
      <c r="AV43" s="51"/>
      <c r="AW43" s="51"/>
      <c r="AX43" s="51"/>
      <c r="AY43" s="51"/>
      <c r="AZ43" s="51"/>
      <c r="BA43" s="51"/>
      <c r="BB43" s="51"/>
      <c r="BC43" s="51"/>
      <c r="BD43" s="51"/>
      <c r="BE43" s="51"/>
      <c r="BF43" s="51"/>
      <c r="BG43" s="51"/>
      <c r="BH43" s="51"/>
      <c r="BI43" s="51"/>
      <c r="BJ43" s="51"/>
      <c r="BK43" s="51"/>
      <c r="BL43" s="51"/>
      <c r="BM43" s="51"/>
      <c r="BN43" s="51"/>
      <c r="BO43" s="51"/>
      <c r="BP43" s="51"/>
      <c r="BQ43" s="51"/>
      <c r="BR43" s="51"/>
      <c r="BS43" s="51"/>
      <c r="BT43" s="51"/>
      <c r="BU43" s="51"/>
      <c r="BV43" s="51"/>
      <c r="BW43" s="51"/>
      <c r="BX43" s="51"/>
      <c r="BY43" s="16"/>
      <c r="BZ43" s="16"/>
      <c r="CA43" s="16"/>
      <c r="CB43" s="16"/>
    </row>
    <row r="44" spans="1:80" ht="14.25" customHeight="1" x14ac:dyDescent="0.25">
      <c r="A44" s="51"/>
      <c r="B44" s="137"/>
      <c r="C44" s="2"/>
      <c r="D44" s="119">
        <v>17</v>
      </c>
      <c r="E44" s="120" t="s">
        <v>190</v>
      </c>
      <c r="F44" s="129"/>
      <c r="G44" s="131">
        <f>'3. Head Count'!F12</f>
        <v>0</v>
      </c>
      <c r="H44" s="19"/>
      <c r="I44" s="19"/>
      <c r="J44" s="19"/>
      <c r="K44" s="138"/>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16"/>
      <c r="BZ44" s="16"/>
      <c r="CA44" s="16"/>
      <c r="CB44" s="16"/>
    </row>
    <row r="45" spans="1:80" ht="15" customHeight="1" x14ac:dyDescent="0.25">
      <c r="A45" s="51"/>
      <c r="B45" s="137"/>
      <c r="C45" s="2"/>
      <c r="D45" s="119">
        <v>18</v>
      </c>
      <c r="E45" s="301" t="s">
        <v>137</v>
      </c>
      <c r="F45" s="302"/>
      <c r="G45" s="154">
        <f>'3. Head Count'!F17</f>
        <v>0</v>
      </c>
      <c r="H45" s="16"/>
      <c r="I45" s="16"/>
      <c r="J45" s="16"/>
      <c r="K45" s="86"/>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16"/>
      <c r="BZ45" s="16"/>
      <c r="CA45" s="16"/>
      <c r="CB45" s="16"/>
    </row>
    <row r="46" spans="1:80" ht="18" customHeight="1" thickBot="1" x14ac:dyDescent="0.3">
      <c r="A46" s="51"/>
      <c r="B46" s="137"/>
      <c r="C46" s="2"/>
      <c r="D46" s="151">
        <v>19</v>
      </c>
      <c r="E46" s="354" t="s">
        <v>138</v>
      </c>
      <c r="F46" s="355"/>
      <c r="G46" s="155">
        <f>'3. Head Count'!F18</f>
        <v>0</v>
      </c>
      <c r="H46" s="16"/>
      <c r="I46" s="16"/>
      <c r="J46" s="16"/>
      <c r="K46" s="86"/>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16"/>
      <c r="BZ46" s="16"/>
      <c r="CA46" s="16"/>
      <c r="CB46" s="16"/>
    </row>
    <row r="47" spans="1:80" x14ac:dyDescent="0.25">
      <c r="A47" s="51"/>
      <c r="B47" s="137"/>
      <c r="C47" s="2"/>
      <c r="D47" s="2"/>
      <c r="E47" s="2"/>
      <c r="F47" s="2"/>
      <c r="G47" s="2"/>
      <c r="H47" s="19"/>
      <c r="I47" s="19"/>
      <c r="J47" s="19"/>
      <c r="K47" s="138"/>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c r="AP47" s="51"/>
      <c r="AQ47" s="51"/>
      <c r="AR47" s="51"/>
      <c r="AS47" s="51"/>
      <c r="AT47" s="51"/>
      <c r="AU47" s="51"/>
      <c r="AV47" s="51"/>
      <c r="AW47" s="51"/>
      <c r="AX47" s="51"/>
      <c r="AY47" s="51"/>
      <c r="AZ47" s="51"/>
      <c r="BA47" s="51"/>
      <c r="BB47" s="51"/>
      <c r="BC47" s="51"/>
      <c r="BD47" s="51"/>
      <c r="BE47" s="51"/>
      <c r="BF47" s="51"/>
      <c r="BG47" s="51"/>
      <c r="BH47" s="51"/>
      <c r="BI47" s="51"/>
      <c r="BJ47" s="51"/>
      <c r="BK47" s="51"/>
      <c r="BL47" s="51"/>
      <c r="BM47" s="51"/>
      <c r="BN47" s="51"/>
      <c r="BO47" s="51"/>
      <c r="BP47" s="51"/>
      <c r="BQ47" s="51"/>
      <c r="BR47" s="51"/>
      <c r="BS47" s="51"/>
      <c r="BT47" s="51"/>
      <c r="BU47" s="51"/>
      <c r="BV47" s="51"/>
      <c r="BW47" s="51"/>
      <c r="BX47" s="51"/>
      <c r="BY47" s="16"/>
      <c r="BZ47" s="16"/>
      <c r="CA47" s="16"/>
      <c r="CB47" s="16"/>
    </row>
    <row r="48" spans="1:80" ht="15.75" thickBot="1" x14ac:dyDescent="0.3">
      <c r="A48" s="51"/>
      <c r="B48" s="44"/>
      <c r="C48" s="2"/>
      <c r="D48" s="2"/>
      <c r="E48" s="2"/>
      <c r="F48" s="2"/>
      <c r="G48" s="2"/>
      <c r="H48" s="15"/>
      <c r="I48" s="15"/>
      <c r="J48" s="15"/>
      <c r="K48" s="133"/>
      <c r="L48" s="51"/>
      <c r="M48" s="51"/>
      <c r="N48" s="51"/>
      <c r="O48" s="51"/>
      <c r="P48" s="51"/>
    </row>
    <row r="49" spans="1:16" ht="15.75" x14ac:dyDescent="0.25">
      <c r="A49" s="51"/>
      <c r="B49" s="44"/>
      <c r="C49" s="2"/>
      <c r="D49" s="2"/>
      <c r="E49" s="303" t="s">
        <v>29</v>
      </c>
      <c r="F49" s="304"/>
      <c r="G49" s="305"/>
      <c r="H49" s="15"/>
      <c r="I49" s="15"/>
      <c r="J49" s="15"/>
      <c r="K49" s="133"/>
      <c r="L49" s="51"/>
      <c r="M49" s="51"/>
      <c r="N49" s="51"/>
      <c r="O49" s="51"/>
      <c r="P49" s="51"/>
    </row>
    <row r="50" spans="1:16" ht="15.75" thickBot="1" x14ac:dyDescent="0.3">
      <c r="A50" s="51"/>
      <c r="B50" s="44"/>
      <c r="C50" s="2"/>
      <c r="D50" s="2"/>
      <c r="E50" s="314" t="s">
        <v>248</v>
      </c>
      <c r="F50" s="315"/>
      <c r="G50" s="316"/>
      <c r="H50" s="15"/>
      <c r="I50" s="15"/>
      <c r="J50" s="15"/>
      <c r="K50" s="133"/>
      <c r="L50" s="51"/>
      <c r="M50" s="51"/>
      <c r="N50" s="51"/>
      <c r="O50" s="51"/>
      <c r="P50" s="51"/>
    </row>
    <row r="51" spans="1:16" x14ac:dyDescent="0.25">
      <c r="A51" s="51"/>
      <c r="B51" s="44"/>
      <c r="C51" s="2"/>
      <c r="D51" s="28">
        <v>20</v>
      </c>
      <c r="E51" s="317" t="s">
        <v>191</v>
      </c>
      <c r="F51" s="318"/>
      <c r="G51" s="23">
        <f>'3. Head Count'!F22</f>
        <v>0</v>
      </c>
      <c r="H51" s="15"/>
      <c r="I51" s="15"/>
      <c r="J51" s="15"/>
      <c r="K51" s="133"/>
      <c r="L51" s="51"/>
      <c r="M51" s="51"/>
      <c r="N51" s="51"/>
      <c r="O51" s="51"/>
      <c r="P51" s="51"/>
    </row>
    <row r="52" spans="1:16" x14ac:dyDescent="0.25">
      <c r="A52" s="51"/>
      <c r="B52" s="44"/>
      <c r="C52" s="2"/>
      <c r="D52" s="33">
        <v>21</v>
      </c>
      <c r="E52" s="319" t="s">
        <v>30</v>
      </c>
      <c r="F52" s="308"/>
      <c r="G52" s="22">
        <f>'3. Head Count'!F23</f>
        <v>0</v>
      </c>
      <c r="H52" s="15"/>
      <c r="I52" s="15"/>
      <c r="J52" s="15"/>
      <c r="K52" s="133"/>
      <c r="L52" s="51"/>
      <c r="M52" s="51"/>
      <c r="N52" s="51"/>
      <c r="O52" s="51"/>
      <c r="P52" s="51"/>
    </row>
    <row r="53" spans="1:16" x14ac:dyDescent="0.25">
      <c r="A53" s="51"/>
      <c r="B53" s="44"/>
      <c r="C53" s="2"/>
      <c r="D53" s="33">
        <v>22</v>
      </c>
      <c r="E53" s="25" t="s">
        <v>131</v>
      </c>
      <c r="F53" s="18"/>
      <c r="G53" s="22">
        <f>'3. Head Count'!F24</f>
        <v>0</v>
      </c>
      <c r="H53" s="15"/>
      <c r="I53" s="15"/>
      <c r="J53" s="15"/>
      <c r="K53" s="133"/>
      <c r="L53" s="51"/>
      <c r="M53" s="51"/>
      <c r="N53" s="51"/>
      <c r="O53" s="51"/>
      <c r="P53" s="51"/>
    </row>
    <row r="54" spans="1:16" ht="15.75" thickBot="1" x14ac:dyDescent="0.3">
      <c r="A54" s="51"/>
      <c r="B54" s="44"/>
      <c r="C54" s="2"/>
      <c r="D54" s="29">
        <v>23</v>
      </c>
      <c r="E54" s="26" t="s">
        <v>132</v>
      </c>
      <c r="F54" s="21"/>
      <c r="G54" s="121">
        <f>'3. Head Count'!F25</f>
        <v>0</v>
      </c>
      <c r="H54" s="15"/>
      <c r="I54" s="15"/>
      <c r="J54" s="15"/>
      <c r="K54" s="133"/>
      <c r="L54" s="51"/>
      <c r="M54" s="51"/>
      <c r="N54" s="51"/>
      <c r="O54" s="51"/>
      <c r="P54" s="51"/>
    </row>
    <row r="55" spans="1:16" x14ac:dyDescent="0.25">
      <c r="A55" s="51"/>
      <c r="B55" s="44"/>
      <c r="C55" s="2"/>
      <c r="D55" s="2"/>
      <c r="E55" s="2"/>
      <c r="F55" s="2"/>
      <c r="G55" s="2"/>
      <c r="H55" s="15"/>
      <c r="I55" s="15"/>
      <c r="J55" s="15"/>
      <c r="K55" s="133"/>
      <c r="L55" s="51"/>
      <c r="M55" s="51"/>
      <c r="N55" s="51"/>
      <c r="O55" s="51"/>
      <c r="P55" s="51"/>
    </row>
    <row r="56" spans="1:16" ht="15.75" thickBot="1" x14ac:dyDescent="0.3">
      <c r="A56" s="51"/>
      <c r="B56" s="44"/>
      <c r="C56" s="2"/>
      <c r="D56" s="2"/>
      <c r="E56" s="2"/>
      <c r="F56" s="2"/>
      <c r="G56" s="2"/>
      <c r="H56" s="15"/>
      <c r="I56" s="15"/>
      <c r="J56" s="15"/>
      <c r="K56" s="133"/>
      <c r="L56" s="51"/>
      <c r="M56" s="51"/>
      <c r="N56" s="51"/>
      <c r="O56" s="51"/>
      <c r="P56" s="51"/>
    </row>
    <row r="57" spans="1:16" ht="15.75" x14ac:dyDescent="0.25">
      <c r="A57" s="51"/>
      <c r="B57" s="44"/>
      <c r="C57" s="2"/>
      <c r="D57" s="35"/>
      <c r="E57" s="311" t="s">
        <v>247</v>
      </c>
      <c r="F57" s="312"/>
      <c r="G57" s="313"/>
      <c r="H57" s="349" t="s">
        <v>27</v>
      </c>
      <c r="I57" s="15"/>
      <c r="J57" s="15"/>
      <c r="K57" s="133"/>
      <c r="L57" s="51"/>
      <c r="M57" s="51"/>
      <c r="N57" s="51"/>
      <c r="O57" s="51"/>
      <c r="P57" s="51"/>
    </row>
    <row r="58" spans="1:16" ht="15.75" thickBot="1" x14ac:dyDescent="0.3">
      <c r="A58" s="51"/>
      <c r="B58" s="44"/>
      <c r="C58" s="2"/>
      <c r="D58" s="35"/>
      <c r="E58" s="327" t="s">
        <v>49</v>
      </c>
      <c r="F58" s="328"/>
      <c r="G58" s="329"/>
      <c r="H58" s="350"/>
      <c r="I58" s="15"/>
      <c r="J58" s="15"/>
      <c r="K58" s="133"/>
      <c r="L58" s="51"/>
      <c r="M58" s="51"/>
      <c r="N58" s="51"/>
      <c r="O58" s="51"/>
      <c r="P58" s="51"/>
    </row>
    <row r="59" spans="1:16" ht="15" customHeight="1" x14ac:dyDescent="0.25">
      <c r="A59" s="51"/>
      <c r="B59" s="44"/>
      <c r="C59" s="2"/>
      <c r="D59" s="28">
        <v>24</v>
      </c>
      <c r="E59" s="306" t="s">
        <v>133</v>
      </c>
      <c r="F59" s="307"/>
      <c r="G59" s="178">
        <f>'2. Eligible Nonpayroll Expenses'!G24</f>
        <v>0</v>
      </c>
      <c r="H59" s="203" t="s">
        <v>149</v>
      </c>
      <c r="I59" s="15"/>
      <c r="J59" s="15"/>
      <c r="K59" s="133"/>
      <c r="L59" s="51"/>
      <c r="M59" s="51"/>
      <c r="N59" s="51"/>
      <c r="O59" s="51"/>
      <c r="P59" s="51"/>
    </row>
    <row r="60" spans="1:16" x14ac:dyDescent="0.25">
      <c r="A60" s="51"/>
      <c r="B60" s="44"/>
      <c r="C60" s="2"/>
      <c r="D60" s="33">
        <v>25</v>
      </c>
      <c r="E60" s="308" t="s">
        <v>136</v>
      </c>
      <c r="F60" s="309"/>
      <c r="G60" s="179">
        <f>'2. Eligible Nonpayroll Expenses'!G49</f>
        <v>0</v>
      </c>
      <c r="H60" s="204" t="s">
        <v>150</v>
      </c>
      <c r="I60" s="15"/>
      <c r="J60" s="15"/>
      <c r="K60" s="133"/>
      <c r="L60" s="51"/>
      <c r="M60" s="51"/>
      <c r="N60" s="51"/>
      <c r="O60" s="51"/>
      <c r="P60" s="51"/>
    </row>
    <row r="61" spans="1:16" x14ac:dyDescent="0.25">
      <c r="A61" s="51"/>
      <c r="B61" s="44"/>
      <c r="C61" s="2"/>
      <c r="D61" s="33">
        <v>26</v>
      </c>
      <c r="E61" s="308" t="s">
        <v>134</v>
      </c>
      <c r="F61" s="310"/>
      <c r="G61" s="179">
        <f>'2. Eligible Nonpayroll Expenses'!G74</f>
        <v>0</v>
      </c>
      <c r="H61" s="204" t="s">
        <v>151</v>
      </c>
      <c r="I61" s="15"/>
      <c r="J61" s="15"/>
      <c r="K61" s="133"/>
      <c r="L61" s="51"/>
      <c r="M61" s="51"/>
      <c r="N61" s="51"/>
      <c r="O61" s="51"/>
      <c r="P61" s="51"/>
    </row>
    <row r="62" spans="1:16" x14ac:dyDescent="0.25">
      <c r="A62" s="51"/>
      <c r="B62" s="44"/>
      <c r="C62" s="2"/>
      <c r="D62" s="33">
        <v>27</v>
      </c>
      <c r="E62" s="352" t="s">
        <v>180</v>
      </c>
      <c r="F62" s="308"/>
      <c r="G62" s="179">
        <f>'2. Eligible Nonpayroll Expenses'!G99</f>
        <v>0</v>
      </c>
      <c r="H62" s="205" t="s">
        <v>242</v>
      </c>
      <c r="I62" s="15"/>
      <c r="J62" s="15"/>
      <c r="K62" s="133"/>
      <c r="L62" s="51"/>
      <c r="M62" s="51"/>
      <c r="N62" s="51"/>
      <c r="O62" s="51"/>
      <c r="P62" s="51"/>
    </row>
    <row r="63" spans="1:16" ht="17.25" customHeight="1" x14ac:dyDescent="0.25">
      <c r="A63" s="51"/>
      <c r="B63" s="44"/>
      <c r="C63" s="2"/>
      <c r="D63" s="33">
        <v>28</v>
      </c>
      <c r="E63" s="352" t="s">
        <v>181</v>
      </c>
      <c r="F63" s="308"/>
      <c r="G63" s="179">
        <f>'2. Eligible Nonpayroll Expenses'!G124</f>
        <v>0</v>
      </c>
      <c r="H63" s="205" t="s">
        <v>243</v>
      </c>
      <c r="I63" s="358"/>
      <c r="J63" s="358"/>
      <c r="K63" s="359"/>
      <c r="L63" s="51"/>
      <c r="M63" s="51"/>
      <c r="N63" s="51"/>
      <c r="O63" s="51"/>
      <c r="P63" s="51"/>
    </row>
    <row r="64" spans="1:16" x14ac:dyDescent="0.25">
      <c r="A64" s="51"/>
      <c r="B64" s="44"/>
      <c r="C64" s="2"/>
      <c r="D64" s="33">
        <v>29</v>
      </c>
      <c r="E64" s="352" t="s">
        <v>184</v>
      </c>
      <c r="F64" s="308"/>
      <c r="G64" s="179">
        <f>'2. Eligible Nonpayroll Expenses'!G149</f>
        <v>0</v>
      </c>
      <c r="H64" s="205" t="s">
        <v>244</v>
      </c>
      <c r="I64" s="15"/>
      <c r="J64" s="15"/>
      <c r="K64" s="133"/>
      <c r="L64" s="51"/>
      <c r="M64" s="51"/>
      <c r="N64" s="51"/>
      <c r="O64" s="51"/>
      <c r="P64" s="51"/>
    </row>
    <row r="65" spans="1:16" ht="15.75" thickBot="1" x14ac:dyDescent="0.3">
      <c r="A65" s="51"/>
      <c r="B65" s="44"/>
      <c r="C65" s="2"/>
      <c r="D65" s="29">
        <v>30</v>
      </c>
      <c r="E65" s="360" t="s">
        <v>185</v>
      </c>
      <c r="F65" s="361"/>
      <c r="G65" s="180">
        <f>'2. Eligible Nonpayroll Expenses'!G174</f>
        <v>0</v>
      </c>
      <c r="H65" s="206" t="s">
        <v>245</v>
      </c>
      <c r="I65" s="15"/>
      <c r="J65" s="15"/>
      <c r="K65" s="133"/>
      <c r="L65" s="51"/>
      <c r="M65" s="51"/>
      <c r="N65" s="51"/>
      <c r="O65" s="51"/>
      <c r="P65" s="51"/>
    </row>
    <row r="66" spans="1:16" ht="15.75" thickBot="1" x14ac:dyDescent="0.3">
      <c r="A66" s="51"/>
      <c r="B66" s="44"/>
      <c r="C66" s="2"/>
      <c r="D66" s="176">
        <v>31</v>
      </c>
      <c r="E66" s="347" t="s">
        <v>218</v>
      </c>
      <c r="F66" s="348"/>
      <c r="G66" s="177">
        <f>G59+G60+G61+G62+G63+G64+G65</f>
        <v>0</v>
      </c>
      <c r="H66" s="15"/>
      <c r="I66" s="15"/>
      <c r="J66" s="15"/>
      <c r="K66" s="133"/>
      <c r="L66" s="51"/>
      <c r="M66" s="51"/>
      <c r="N66" s="51"/>
      <c r="O66" s="51"/>
      <c r="P66" s="51"/>
    </row>
    <row r="67" spans="1:16" x14ac:dyDescent="0.25">
      <c r="A67" s="51"/>
      <c r="B67" s="44"/>
      <c r="C67" s="2"/>
      <c r="D67" s="2"/>
      <c r="E67" s="2"/>
      <c r="F67" s="2"/>
      <c r="G67" s="2"/>
      <c r="H67" s="15"/>
      <c r="I67" s="15"/>
      <c r="J67" s="15"/>
      <c r="K67" s="133"/>
      <c r="L67" s="51"/>
      <c r="M67" s="51"/>
      <c r="N67" s="51"/>
      <c r="O67" s="51"/>
      <c r="P67" s="51"/>
    </row>
    <row r="68" spans="1:16" x14ac:dyDescent="0.25">
      <c r="A68" s="51"/>
      <c r="B68" s="44"/>
      <c r="C68" s="2"/>
      <c r="D68" s="2"/>
      <c r="E68" s="2"/>
      <c r="F68" s="2"/>
      <c r="G68" s="2"/>
      <c r="H68" s="15"/>
      <c r="I68" s="15"/>
      <c r="J68" s="15"/>
      <c r="K68" s="133"/>
      <c r="L68" s="51"/>
      <c r="M68" s="51"/>
      <c r="N68" s="51"/>
      <c r="O68" s="51"/>
      <c r="P68" s="51"/>
    </row>
    <row r="69" spans="1:16" x14ac:dyDescent="0.25">
      <c r="A69" s="51"/>
      <c r="B69" s="44"/>
      <c r="C69" s="2" t="s">
        <v>11</v>
      </c>
      <c r="D69" s="2"/>
      <c r="E69" s="2"/>
      <c r="F69" s="2"/>
      <c r="G69" s="2"/>
      <c r="H69" s="15"/>
      <c r="I69" s="15"/>
      <c r="J69" s="15"/>
      <c r="K69" s="133"/>
      <c r="L69" s="51"/>
      <c r="M69" s="51"/>
      <c r="N69" s="51"/>
      <c r="O69" s="51"/>
      <c r="P69" s="51"/>
    </row>
    <row r="70" spans="1:16" ht="23.25" x14ac:dyDescent="0.35">
      <c r="A70" s="51"/>
      <c r="B70" s="44"/>
      <c r="C70" s="2"/>
      <c r="D70" s="2"/>
      <c r="E70" s="39" t="s">
        <v>84</v>
      </c>
      <c r="F70" s="2"/>
      <c r="G70" s="2"/>
      <c r="H70" s="2"/>
      <c r="I70" s="2"/>
      <c r="J70" s="2"/>
      <c r="K70" s="45"/>
      <c r="L70" s="51"/>
      <c r="M70" s="51"/>
      <c r="N70" s="51"/>
      <c r="O70" s="51"/>
      <c r="P70" s="51"/>
    </row>
    <row r="71" spans="1:16" ht="15.75" thickBot="1" x14ac:dyDescent="0.3">
      <c r="A71" s="51"/>
      <c r="B71" s="47"/>
      <c r="C71" s="48"/>
      <c r="D71" s="48"/>
      <c r="E71" s="48"/>
      <c r="F71" s="48"/>
      <c r="G71" s="48"/>
      <c r="H71" s="48"/>
      <c r="I71" s="48"/>
      <c r="J71" s="48"/>
      <c r="K71" s="49"/>
      <c r="L71" s="51"/>
      <c r="M71" s="51"/>
      <c r="N71" s="51"/>
      <c r="O71" s="51"/>
      <c r="P71" s="51"/>
    </row>
    <row r="72" spans="1:16" s="40" customFormat="1" x14ac:dyDescent="0.25">
      <c r="C72" s="51"/>
      <c r="D72" s="51"/>
      <c r="E72" s="51"/>
      <c r="F72" s="51"/>
      <c r="G72" s="51"/>
      <c r="H72" s="51"/>
      <c r="I72" s="51"/>
      <c r="J72" s="51"/>
      <c r="K72" s="51"/>
      <c r="L72" s="51"/>
      <c r="M72" s="51"/>
      <c r="N72" s="51"/>
      <c r="O72" s="51"/>
      <c r="P72" s="51"/>
    </row>
    <row r="73" spans="1:16" s="40" customFormat="1" x14ac:dyDescent="0.25"/>
    <row r="74" spans="1:16" s="40" customFormat="1" x14ac:dyDescent="0.25"/>
    <row r="75" spans="1:16" s="40" customFormat="1" x14ac:dyDescent="0.25"/>
    <row r="76" spans="1:16" s="40" customFormat="1" x14ac:dyDescent="0.25"/>
    <row r="77" spans="1:16" s="40" customFormat="1" x14ac:dyDescent="0.25"/>
    <row r="78" spans="1:16" s="40" customFormat="1" x14ac:dyDescent="0.25"/>
    <row r="79" spans="1:16" s="40" customFormat="1" x14ac:dyDescent="0.25"/>
    <row r="80" spans="1:16" s="40" customFormat="1" x14ac:dyDescent="0.25"/>
    <row r="81" s="40" customFormat="1" x14ac:dyDescent="0.25"/>
    <row r="82" s="40" customFormat="1" x14ac:dyDescent="0.25"/>
    <row r="83" s="40" customFormat="1" x14ac:dyDescent="0.25"/>
    <row r="84" s="40" customFormat="1" x14ac:dyDescent="0.25"/>
    <row r="85" s="40" customFormat="1" x14ac:dyDescent="0.25"/>
    <row r="86" s="40" customFormat="1" x14ac:dyDescent="0.25"/>
    <row r="87" s="40" customFormat="1" x14ac:dyDescent="0.25"/>
    <row r="88" s="40" customFormat="1" x14ac:dyDescent="0.25"/>
    <row r="89" s="40" customFormat="1" x14ac:dyDescent="0.25"/>
    <row r="90" s="40" customFormat="1" x14ac:dyDescent="0.25"/>
    <row r="91" s="40" customFormat="1" x14ac:dyDescent="0.25"/>
    <row r="92" s="40" customFormat="1" x14ac:dyDescent="0.25"/>
    <row r="93" s="40" customFormat="1" x14ac:dyDescent="0.25"/>
    <row r="94" s="40" customFormat="1" x14ac:dyDescent="0.25"/>
    <row r="95" s="40" customFormat="1" x14ac:dyDescent="0.25"/>
    <row r="96" s="40" customFormat="1" x14ac:dyDescent="0.25"/>
    <row r="97" s="40" customFormat="1" x14ac:dyDescent="0.25"/>
    <row r="98" s="40" customFormat="1" x14ac:dyDescent="0.25"/>
    <row r="99" s="40" customFormat="1" x14ac:dyDescent="0.25"/>
    <row r="100" s="40" customFormat="1" x14ac:dyDescent="0.25"/>
    <row r="101" s="40" customFormat="1" x14ac:dyDescent="0.25"/>
    <row r="102" s="40" customFormat="1" x14ac:dyDescent="0.25"/>
    <row r="103" s="40" customFormat="1" x14ac:dyDescent="0.25"/>
    <row r="104" s="40" customFormat="1" x14ac:dyDescent="0.25"/>
    <row r="105" s="40" customFormat="1" x14ac:dyDescent="0.25"/>
    <row r="106" s="40" customFormat="1" x14ac:dyDescent="0.25"/>
    <row r="107" s="40" customFormat="1" x14ac:dyDescent="0.25"/>
    <row r="108" s="40" customFormat="1" x14ac:dyDescent="0.25"/>
    <row r="109" s="40" customFormat="1" x14ac:dyDescent="0.25"/>
    <row r="110" s="40" customFormat="1" x14ac:dyDescent="0.25"/>
    <row r="111" s="40" customFormat="1" x14ac:dyDescent="0.25"/>
    <row r="112" s="40" customFormat="1" x14ac:dyDescent="0.25"/>
    <row r="113" s="40" customFormat="1" x14ac:dyDescent="0.25"/>
    <row r="114" s="40" customFormat="1" x14ac:dyDescent="0.25"/>
    <row r="115" s="40" customFormat="1" x14ac:dyDescent="0.25"/>
    <row r="116" s="40" customFormat="1" x14ac:dyDescent="0.25"/>
    <row r="117" s="40" customFormat="1" x14ac:dyDescent="0.25"/>
    <row r="118" s="40" customFormat="1" x14ac:dyDescent="0.25"/>
    <row r="119" s="40" customFormat="1" x14ac:dyDescent="0.25"/>
    <row r="120" s="40" customFormat="1" x14ac:dyDescent="0.25"/>
    <row r="121" s="40" customFormat="1" x14ac:dyDescent="0.25"/>
    <row r="122" s="40" customFormat="1" x14ac:dyDescent="0.25"/>
    <row r="123" s="40" customFormat="1" x14ac:dyDescent="0.25"/>
    <row r="124" s="40" customFormat="1" x14ac:dyDescent="0.25"/>
    <row r="125" s="40" customFormat="1" x14ac:dyDescent="0.25"/>
    <row r="126" s="40" customFormat="1" x14ac:dyDescent="0.25"/>
    <row r="127" s="40" customFormat="1" x14ac:dyDescent="0.25"/>
    <row r="128" s="40" customFormat="1" x14ac:dyDescent="0.25"/>
    <row r="129" s="40" customFormat="1" x14ac:dyDescent="0.25"/>
    <row r="130" s="40" customFormat="1" x14ac:dyDescent="0.25"/>
    <row r="131" s="40" customFormat="1" x14ac:dyDescent="0.25"/>
    <row r="132" s="40" customFormat="1" x14ac:dyDescent="0.25"/>
    <row r="133" s="40" customFormat="1" x14ac:dyDescent="0.25"/>
    <row r="134" s="40" customFormat="1" x14ac:dyDescent="0.25"/>
    <row r="135" s="40" customFormat="1" x14ac:dyDescent="0.25"/>
    <row r="136" s="40" customFormat="1" x14ac:dyDescent="0.25"/>
    <row r="137" s="40" customFormat="1" x14ac:dyDescent="0.25"/>
    <row r="138" s="40" customFormat="1" x14ac:dyDescent="0.25"/>
    <row r="139" s="40" customFormat="1" x14ac:dyDescent="0.25"/>
    <row r="140" s="40" customFormat="1" x14ac:dyDescent="0.25"/>
    <row r="141" s="40" customFormat="1" x14ac:dyDescent="0.25"/>
    <row r="142" s="40" customFormat="1" x14ac:dyDescent="0.25"/>
    <row r="143" s="40" customFormat="1" x14ac:dyDescent="0.25"/>
    <row r="144" s="40" customFormat="1" x14ac:dyDescent="0.25"/>
    <row r="145" s="40" customFormat="1" x14ac:dyDescent="0.25"/>
    <row r="146" s="40" customFormat="1" x14ac:dyDescent="0.25"/>
    <row r="147" s="40" customFormat="1" x14ac:dyDescent="0.25"/>
    <row r="148" s="40" customFormat="1" x14ac:dyDescent="0.25"/>
    <row r="149" s="40" customFormat="1" x14ac:dyDescent="0.25"/>
    <row r="150" s="40" customFormat="1" x14ac:dyDescent="0.25"/>
    <row r="151" s="40" customFormat="1" x14ac:dyDescent="0.25"/>
    <row r="152" s="40" customFormat="1" x14ac:dyDescent="0.25"/>
    <row r="153" s="40" customFormat="1" x14ac:dyDescent="0.25"/>
    <row r="154" s="40" customFormat="1" x14ac:dyDescent="0.25"/>
    <row r="155" s="40" customFormat="1" x14ac:dyDescent="0.25"/>
    <row r="156" s="40" customFormat="1" x14ac:dyDescent="0.25"/>
    <row r="157" s="40" customFormat="1" x14ac:dyDescent="0.25"/>
    <row r="158" s="40" customFormat="1" x14ac:dyDescent="0.25"/>
    <row r="159" s="40" customFormat="1" x14ac:dyDescent="0.25"/>
    <row r="160" s="40" customFormat="1" x14ac:dyDescent="0.25"/>
    <row r="161" s="40" customFormat="1" x14ac:dyDescent="0.25"/>
    <row r="162" s="40" customFormat="1" x14ac:dyDescent="0.25"/>
    <row r="163" s="40" customFormat="1" x14ac:dyDescent="0.25"/>
    <row r="164" s="40" customFormat="1" x14ac:dyDescent="0.25"/>
    <row r="165" s="40" customFormat="1" x14ac:dyDescent="0.25"/>
    <row r="166" s="40" customFormat="1" x14ac:dyDescent="0.25"/>
    <row r="167" s="40" customFormat="1" x14ac:dyDescent="0.25"/>
    <row r="168" s="40" customFormat="1" x14ac:dyDescent="0.25"/>
    <row r="169" s="40" customFormat="1" x14ac:dyDescent="0.25"/>
    <row r="170" s="40" customFormat="1" x14ac:dyDescent="0.25"/>
    <row r="171" s="40" customFormat="1" x14ac:dyDescent="0.25"/>
    <row r="172" s="40" customFormat="1" x14ac:dyDescent="0.25"/>
    <row r="173" s="40" customFormat="1" x14ac:dyDescent="0.25"/>
    <row r="174" s="40" customFormat="1" x14ac:dyDescent="0.25"/>
    <row r="175" s="40" customFormat="1" x14ac:dyDescent="0.25"/>
    <row r="176" s="40" customFormat="1" x14ac:dyDescent="0.25"/>
    <row r="177" s="40" customFormat="1" x14ac:dyDescent="0.25"/>
    <row r="178" s="40" customFormat="1" x14ac:dyDescent="0.25"/>
    <row r="179" s="40" customFormat="1" x14ac:dyDescent="0.25"/>
    <row r="180" s="40" customFormat="1" x14ac:dyDescent="0.25"/>
    <row r="181" s="40" customFormat="1" x14ac:dyDescent="0.25"/>
    <row r="182" s="40" customFormat="1" x14ac:dyDescent="0.25"/>
    <row r="183" s="40" customFormat="1" x14ac:dyDescent="0.25"/>
    <row r="184" s="40" customFormat="1" x14ac:dyDescent="0.25"/>
    <row r="185" s="40" customFormat="1" x14ac:dyDescent="0.25"/>
    <row r="186" s="40" customFormat="1" x14ac:dyDescent="0.25"/>
    <row r="187" s="40" customFormat="1" x14ac:dyDescent="0.25"/>
    <row r="188" s="40" customFormat="1" x14ac:dyDescent="0.25"/>
    <row r="189" s="40" customFormat="1" x14ac:dyDescent="0.25"/>
    <row r="190" s="40" customFormat="1" x14ac:dyDescent="0.25"/>
    <row r="191" s="40" customFormat="1" x14ac:dyDescent="0.25"/>
    <row r="192" s="40" customFormat="1" x14ac:dyDescent="0.25"/>
    <row r="193" s="40" customFormat="1" x14ac:dyDescent="0.25"/>
    <row r="194" s="40" customFormat="1" x14ac:dyDescent="0.25"/>
    <row r="195" s="40" customFormat="1" x14ac:dyDescent="0.25"/>
    <row r="196" s="40" customFormat="1" x14ac:dyDescent="0.25"/>
    <row r="197" s="40" customFormat="1" x14ac:dyDescent="0.25"/>
    <row r="198" s="40" customFormat="1" x14ac:dyDescent="0.25"/>
    <row r="199" s="40" customFormat="1" x14ac:dyDescent="0.25"/>
    <row r="200" s="40" customFormat="1" x14ac:dyDescent="0.25"/>
    <row r="201" s="40" customFormat="1" x14ac:dyDescent="0.25"/>
    <row r="202" s="40" customFormat="1" x14ac:dyDescent="0.25"/>
    <row r="203" s="40" customFormat="1" x14ac:dyDescent="0.25"/>
    <row r="204" s="40" customFormat="1" x14ac:dyDescent="0.25"/>
    <row r="205" s="40" customFormat="1" x14ac:dyDescent="0.25"/>
    <row r="206" s="40" customFormat="1" x14ac:dyDescent="0.25"/>
    <row r="207" s="40" customFormat="1" x14ac:dyDescent="0.25"/>
    <row r="208" s="40" customFormat="1" x14ac:dyDescent="0.25"/>
    <row r="209" s="40" customFormat="1" x14ac:dyDescent="0.25"/>
    <row r="210" s="40" customFormat="1" x14ac:dyDescent="0.25"/>
    <row r="211" s="40" customFormat="1" x14ac:dyDescent="0.25"/>
    <row r="212" s="40" customFormat="1" x14ac:dyDescent="0.25"/>
    <row r="213" s="40" customFormat="1" x14ac:dyDescent="0.25"/>
    <row r="214" s="40" customFormat="1" x14ac:dyDescent="0.25"/>
    <row r="215" s="40" customFormat="1" x14ac:dyDescent="0.25"/>
    <row r="216" s="40" customFormat="1" x14ac:dyDescent="0.25"/>
    <row r="217" s="40" customFormat="1" x14ac:dyDescent="0.25"/>
    <row r="218" s="40" customFormat="1" x14ac:dyDescent="0.25"/>
    <row r="219" s="40" customFormat="1" x14ac:dyDescent="0.25"/>
    <row r="220" s="40" customFormat="1" x14ac:dyDescent="0.25"/>
    <row r="221" s="40" customFormat="1" x14ac:dyDescent="0.25"/>
    <row r="222" s="40" customFormat="1" x14ac:dyDescent="0.25"/>
    <row r="223" s="40" customFormat="1" x14ac:dyDescent="0.25"/>
    <row r="224" s="40" customFormat="1" x14ac:dyDescent="0.25"/>
    <row r="225" s="40" customFormat="1" x14ac:dyDescent="0.25"/>
    <row r="226" s="40" customFormat="1" x14ac:dyDescent="0.25"/>
    <row r="227" s="40" customFormat="1" x14ac:dyDescent="0.25"/>
    <row r="228" s="40" customFormat="1" x14ac:dyDescent="0.25"/>
    <row r="229" s="40" customFormat="1" x14ac:dyDescent="0.25"/>
    <row r="230" s="40" customFormat="1" x14ac:dyDescent="0.25"/>
    <row r="231" s="40" customFormat="1" x14ac:dyDescent="0.25"/>
    <row r="232" s="40" customFormat="1" x14ac:dyDescent="0.25"/>
    <row r="233" s="40" customFormat="1" x14ac:dyDescent="0.25"/>
    <row r="234" s="40" customFormat="1" x14ac:dyDescent="0.25"/>
    <row r="235" s="40" customFormat="1" x14ac:dyDescent="0.25"/>
    <row r="236" s="40" customFormat="1" x14ac:dyDescent="0.25"/>
    <row r="237" s="40" customFormat="1" x14ac:dyDescent="0.25"/>
    <row r="238" s="40" customFormat="1" x14ac:dyDescent="0.25"/>
    <row r="239" s="40" customFormat="1" x14ac:dyDescent="0.25"/>
    <row r="240" s="40" customFormat="1" x14ac:dyDescent="0.25"/>
    <row r="241" s="40" customFormat="1" x14ac:dyDescent="0.25"/>
    <row r="242" s="40" customFormat="1" x14ac:dyDescent="0.25"/>
    <row r="243" s="40" customFormat="1" x14ac:dyDescent="0.25"/>
    <row r="244" s="40" customFormat="1" x14ac:dyDescent="0.25"/>
    <row r="245" s="40" customFormat="1" x14ac:dyDescent="0.25"/>
    <row r="246" s="40" customFormat="1" x14ac:dyDescent="0.25"/>
    <row r="247" s="40" customFormat="1" x14ac:dyDescent="0.25"/>
    <row r="248" s="40" customFormat="1" x14ac:dyDescent="0.25"/>
    <row r="249" s="40" customFormat="1" x14ac:dyDescent="0.25"/>
    <row r="250" s="40" customFormat="1" x14ac:dyDescent="0.25"/>
    <row r="251" s="40" customFormat="1" x14ac:dyDescent="0.25"/>
    <row r="252" s="40" customFormat="1" x14ac:dyDescent="0.25"/>
    <row r="253" s="40" customFormat="1" x14ac:dyDescent="0.25"/>
    <row r="254" s="40" customFormat="1" x14ac:dyDescent="0.25"/>
    <row r="255" s="40" customFormat="1" x14ac:dyDescent="0.25"/>
    <row r="256" s="40" customFormat="1" x14ac:dyDescent="0.25"/>
    <row r="257" s="40" customFormat="1" x14ac:dyDescent="0.25"/>
    <row r="258" s="40" customFormat="1" x14ac:dyDescent="0.25"/>
    <row r="259" s="40" customFormat="1" x14ac:dyDescent="0.25"/>
    <row r="260" s="40" customFormat="1" x14ac:dyDescent="0.25"/>
    <row r="261" s="40" customFormat="1" x14ac:dyDescent="0.25"/>
    <row r="262" s="40" customFormat="1" x14ac:dyDescent="0.25"/>
    <row r="263" s="40" customFormat="1" x14ac:dyDescent="0.25"/>
    <row r="264" s="40" customFormat="1" x14ac:dyDescent="0.25"/>
    <row r="265" s="40" customFormat="1" x14ac:dyDescent="0.25"/>
    <row r="266" s="40" customFormat="1" x14ac:dyDescent="0.25"/>
    <row r="267" s="40" customFormat="1" x14ac:dyDescent="0.25"/>
    <row r="268" s="40" customFormat="1" x14ac:dyDescent="0.25"/>
    <row r="269" s="40" customFormat="1" x14ac:dyDescent="0.25"/>
    <row r="270" s="40" customFormat="1" x14ac:dyDescent="0.25"/>
    <row r="271" s="40" customFormat="1" x14ac:dyDescent="0.25"/>
    <row r="272" s="40" customFormat="1" x14ac:dyDescent="0.25"/>
    <row r="273" s="40" customFormat="1" x14ac:dyDescent="0.25"/>
    <row r="274" s="40" customFormat="1" x14ac:dyDescent="0.25"/>
    <row r="275" s="40" customFormat="1" x14ac:dyDescent="0.25"/>
    <row r="276" s="40" customFormat="1" x14ac:dyDescent="0.25"/>
    <row r="277" s="40" customFormat="1" x14ac:dyDescent="0.25"/>
    <row r="278" s="40" customFormat="1" x14ac:dyDescent="0.25"/>
    <row r="279" s="40" customFormat="1" x14ac:dyDescent="0.25"/>
    <row r="280" s="40" customFormat="1" x14ac:dyDescent="0.25"/>
    <row r="281" s="40" customFormat="1" x14ac:dyDescent="0.25"/>
    <row r="282" s="40" customFormat="1" x14ac:dyDescent="0.25"/>
    <row r="283" s="40" customFormat="1" x14ac:dyDescent="0.25"/>
    <row r="284" s="40" customFormat="1" x14ac:dyDescent="0.25"/>
    <row r="285" s="40" customFormat="1" x14ac:dyDescent="0.25"/>
    <row r="286" s="40" customFormat="1" x14ac:dyDescent="0.25"/>
    <row r="287" s="40" customFormat="1" x14ac:dyDescent="0.25"/>
    <row r="288" s="40" customFormat="1" x14ac:dyDescent="0.25"/>
    <row r="289" s="40" customFormat="1" x14ac:dyDescent="0.25"/>
    <row r="290" s="40" customFormat="1" x14ac:dyDescent="0.25"/>
    <row r="291" s="40" customFormat="1" x14ac:dyDescent="0.25"/>
    <row r="292" s="40" customFormat="1" x14ac:dyDescent="0.25"/>
    <row r="293" s="40" customFormat="1" x14ac:dyDescent="0.25"/>
    <row r="294" s="40" customFormat="1" x14ac:dyDescent="0.25"/>
    <row r="295" s="40" customFormat="1" x14ac:dyDescent="0.25"/>
    <row r="296" s="40" customFormat="1" x14ac:dyDescent="0.25"/>
    <row r="297" s="40" customFormat="1" x14ac:dyDescent="0.25"/>
    <row r="298" s="40" customFormat="1" x14ac:dyDescent="0.25"/>
    <row r="299" s="40" customFormat="1" x14ac:dyDescent="0.25"/>
    <row r="300" s="40" customFormat="1" x14ac:dyDescent="0.25"/>
    <row r="301" s="40" customFormat="1" x14ac:dyDescent="0.25"/>
    <row r="302" s="40" customFormat="1" x14ac:dyDescent="0.25"/>
    <row r="303" s="40" customFormat="1" x14ac:dyDescent="0.25"/>
    <row r="304" s="40" customFormat="1" x14ac:dyDescent="0.25"/>
    <row r="305" s="40" customFormat="1" x14ac:dyDescent="0.25"/>
    <row r="306" s="40" customFormat="1" x14ac:dyDescent="0.25"/>
    <row r="307" s="40" customFormat="1" x14ac:dyDescent="0.25"/>
    <row r="308" s="40" customFormat="1" x14ac:dyDescent="0.25"/>
    <row r="309" s="40" customFormat="1" x14ac:dyDescent="0.25"/>
    <row r="310" s="40" customFormat="1" x14ac:dyDescent="0.25"/>
    <row r="311" s="40" customFormat="1" x14ac:dyDescent="0.25"/>
    <row r="312" s="40" customFormat="1" x14ac:dyDescent="0.25"/>
    <row r="313" s="40" customFormat="1" x14ac:dyDescent="0.25"/>
    <row r="314" s="40" customFormat="1" x14ac:dyDescent="0.25"/>
    <row r="315" s="40" customFormat="1" x14ac:dyDescent="0.25"/>
    <row r="316" s="40" customFormat="1" x14ac:dyDescent="0.25"/>
    <row r="317" s="40" customFormat="1" x14ac:dyDescent="0.25"/>
    <row r="318" s="40" customFormat="1" x14ac:dyDescent="0.25"/>
    <row r="319" s="40" customFormat="1" x14ac:dyDescent="0.25"/>
    <row r="320" s="40" customFormat="1" x14ac:dyDescent="0.25"/>
    <row r="321" s="40" customFormat="1" x14ac:dyDescent="0.25"/>
    <row r="322" s="40" customFormat="1" x14ac:dyDescent="0.25"/>
    <row r="323" s="40" customFormat="1" x14ac:dyDescent="0.25"/>
    <row r="324" s="40" customFormat="1" x14ac:dyDescent="0.25"/>
    <row r="325" s="40" customFormat="1" x14ac:dyDescent="0.25"/>
    <row r="326" s="40" customFormat="1" x14ac:dyDescent="0.25"/>
    <row r="327" s="40" customFormat="1" x14ac:dyDescent="0.25"/>
    <row r="328" s="40" customFormat="1" x14ac:dyDescent="0.25"/>
    <row r="329" s="40" customFormat="1" x14ac:dyDescent="0.25"/>
    <row r="330" s="40" customFormat="1" x14ac:dyDescent="0.25"/>
    <row r="331" s="40" customFormat="1" x14ac:dyDescent="0.25"/>
    <row r="332" s="40" customFormat="1" x14ac:dyDescent="0.25"/>
    <row r="333" s="40" customFormat="1" x14ac:dyDescent="0.25"/>
    <row r="334" s="40" customFormat="1" x14ac:dyDescent="0.25"/>
    <row r="335" s="40" customFormat="1" x14ac:dyDescent="0.25"/>
    <row r="336" s="40" customFormat="1" x14ac:dyDescent="0.25"/>
    <row r="337" s="40" customFormat="1" x14ac:dyDescent="0.25"/>
    <row r="338" s="40" customFormat="1" x14ac:dyDescent="0.25"/>
    <row r="339" s="40" customFormat="1" x14ac:dyDescent="0.25"/>
    <row r="340" s="40" customFormat="1" x14ac:dyDescent="0.25"/>
    <row r="341" s="40" customFormat="1" x14ac:dyDescent="0.25"/>
    <row r="342" s="40" customFormat="1" x14ac:dyDescent="0.25"/>
    <row r="343" s="40" customFormat="1" x14ac:dyDescent="0.25"/>
    <row r="344" s="40" customFormat="1" x14ac:dyDescent="0.25"/>
    <row r="345" s="40" customFormat="1" x14ac:dyDescent="0.25"/>
    <row r="346" s="40" customFormat="1" x14ac:dyDescent="0.25"/>
    <row r="347" s="40" customFormat="1" x14ac:dyDescent="0.25"/>
    <row r="348" s="40" customFormat="1" x14ac:dyDescent="0.25"/>
    <row r="349" s="40" customFormat="1" x14ac:dyDescent="0.25"/>
    <row r="350" s="40" customFormat="1" x14ac:dyDescent="0.25"/>
    <row r="351" s="40" customFormat="1" x14ac:dyDescent="0.25"/>
    <row r="352" s="40" customFormat="1" x14ac:dyDescent="0.25"/>
    <row r="353" s="40" customFormat="1" x14ac:dyDescent="0.25"/>
    <row r="354" s="40" customFormat="1" x14ac:dyDescent="0.25"/>
    <row r="355" s="40" customFormat="1" x14ac:dyDescent="0.25"/>
    <row r="356" s="40" customFormat="1" x14ac:dyDescent="0.25"/>
    <row r="357" s="40" customFormat="1" x14ac:dyDescent="0.25"/>
    <row r="358" s="40" customFormat="1" x14ac:dyDescent="0.25"/>
    <row r="359" s="40" customFormat="1" x14ac:dyDescent="0.25"/>
    <row r="360" s="40" customFormat="1" x14ac:dyDescent="0.25"/>
    <row r="361" s="40" customFormat="1" x14ac:dyDescent="0.25"/>
    <row r="362" s="40" customFormat="1" x14ac:dyDescent="0.25"/>
    <row r="363" s="40" customFormat="1" x14ac:dyDescent="0.25"/>
    <row r="364" s="40" customFormat="1" x14ac:dyDescent="0.25"/>
    <row r="365" s="40" customFormat="1" x14ac:dyDescent="0.25"/>
    <row r="366" s="40" customFormat="1" x14ac:dyDescent="0.25"/>
    <row r="367" s="40" customFormat="1" x14ac:dyDescent="0.25"/>
    <row r="368" s="40" customFormat="1" x14ac:dyDescent="0.25"/>
    <row r="369" s="40" customFormat="1" x14ac:dyDescent="0.25"/>
    <row r="370" s="40" customFormat="1" x14ac:dyDescent="0.25"/>
    <row r="371" s="40" customFormat="1" x14ac:dyDescent="0.25"/>
    <row r="372" s="40" customFormat="1" x14ac:dyDescent="0.25"/>
    <row r="373" s="40" customFormat="1" x14ac:dyDescent="0.25"/>
    <row r="374" s="40" customFormat="1" x14ac:dyDescent="0.25"/>
    <row r="375" s="40" customFormat="1" x14ac:dyDescent="0.25"/>
    <row r="376" s="40" customFormat="1" x14ac:dyDescent="0.25"/>
    <row r="377" s="40" customFormat="1" x14ac:dyDescent="0.25"/>
    <row r="378" s="40" customFormat="1" x14ac:dyDescent="0.25"/>
    <row r="379" s="40" customFormat="1" x14ac:dyDescent="0.25"/>
    <row r="380" s="40" customFormat="1" x14ac:dyDescent="0.25"/>
    <row r="381" s="40" customFormat="1" x14ac:dyDescent="0.25"/>
    <row r="382" s="40" customFormat="1" x14ac:dyDescent="0.25"/>
    <row r="383" s="40" customFormat="1" x14ac:dyDescent="0.25"/>
    <row r="384" s="40" customFormat="1" x14ac:dyDescent="0.25"/>
    <row r="385" s="40" customFormat="1" x14ac:dyDescent="0.25"/>
    <row r="386" s="40" customFormat="1" x14ac:dyDescent="0.25"/>
    <row r="387" s="40" customFormat="1" x14ac:dyDescent="0.25"/>
    <row r="388" s="40" customFormat="1" x14ac:dyDescent="0.25"/>
    <row r="389" s="40" customFormat="1" x14ac:dyDescent="0.25"/>
    <row r="390" s="40" customFormat="1" x14ac:dyDescent="0.25"/>
    <row r="391" s="40" customFormat="1" x14ac:dyDescent="0.25"/>
    <row r="392" s="40" customFormat="1" x14ac:dyDescent="0.25"/>
    <row r="393" s="40" customFormat="1" x14ac:dyDescent="0.25"/>
    <row r="394" s="40" customFormat="1" x14ac:dyDescent="0.25"/>
    <row r="395" s="40" customFormat="1" x14ac:dyDescent="0.25"/>
    <row r="396" s="40" customFormat="1" x14ac:dyDescent="0.25"/>
    <row r="397" s="40" customFormat="1" x14ac:dyDescent="0.25"/>
    <row r="398" s="40" customFormat="1" x14ac:dyDescent="0.25"/>
    <row r="399" s="40" customFormat="1" x14ac:dyDescent="0.25"/>
    <row r="400" s="40" customFormat="1" x14ac:dyDescent="0.25"/>
    <row r="401" s="40" customFormat="1" x14ac:dyDescent="0.25"/>
    <row r="402" s="40" customFormat="1" x14ac:dyDescent="0.25"/>
    <row r="403" s="40" customFormat="1" x14ac:dyDescent="0.25"/>
    <row r="404" s="40" customFormat="1" x14ac:dyDescent="0.25"/>
    <row r="405" s="40" customFormat="1" x14ac:dyDescent="0.25"/>
    <row r="406" s="40" customFormat="1" x14ac:dyDescent="0.25"/>
    <row r="407" s="40" customFormat="1" x14ac:dyDescent="0.25"/>
    <row r="408" s="40" customFormat="1" x14ac:dyDescent="0.25"/>
    <row r="409" s="40" customFormat="1" x14ac:dyDescent="0.25"/>
    <row r="410" s="40" customFormat="1" x14ac:dyDescent="0.25"/>
    <row r="411" s="40" customFormat="1" x14ac:dyDescent="0.25"/>
    <row r="412" s="40" customFormat="1" x14ac:dyDescent="0.25"/>
    <row r="413" s="40" customFormat="1" x14ac:dyDescent="0.25"/>
    <row r="414" s="40" customFormat="1" x14ac:dyDescent="0.25"/>
    <row r="415" s="40" customFormat="1" x14ac:dyDescent="0.25"/>
    <row r="416" s="40" customFormat="1" x14ac:dyDescent="0.25"/>
    <row r="417" s="40" customFormat="1" x14ac:dyDescent="0.25"/>
    <row r="418" s="40" customFormat="1" x14ac:dyDescent="0.25"/>
    <row r="419" s="40" customFormat="1" x14ac:dyDescent="0.25"/>
    <row r="420" s="40" customFormat="1" x14ac:dyDescent="0.25"/>
    <row r="421" s="40" customFormat="1" x14ac:dyDescent="0.25"/>
    <row r="422" s="40" customFormat="1" x14ac:dyDescent="0.25"/>
    <row r="423" s="40" customFormat="1" x14ac:dyDescent="0.25"/>
    <row r="424" s="40" customFormat="1" x14ac:dyDescent="0.25"/>
    <row r="425" s="40" customFormat="1" x14ac:dyDescent="0.25"/>
    <row r="426" s="40" customFormat="1" x14ac:dyDescent="0.25"/>
    <row r="427" s="40" customFormat="1" x14ac:dyDescent="0.25"/>
    <row r="428" s="40" customFormat="1" x14ac:dyDescent="0.25"/>
    <row r="429" s="40" customFormat="1" x14ac:dyDescent="0.25"/>
    <row r="430" s="40" customFormat="1" x14ac:dyDescent="0.25"/>
    <row r="431" s="40" customFormat="1" x14ac:dyDescent="0.25"/>
    <row r="432" s="40" customFormat="1" x14ac:dyDescent="0.25"/>
    <row r="433" s="40" customFormat="1" x14ac:dyDescent="0.25"/>
    <row r="434" s="40" customFormat="1" x14ac:dyDescent="0.25"/>
    <row r="435" s="40" customFormat="1" x14ac:dyDescent="0.25"/>
    <row r="436" s="40" customFormat="1" x14ac:dyDescent="0.25"/>
    <row r="437" s="40" customFormat="1" x14ac:dyDescent="0.25"/>
    <row r="438" s="40" customFormat="1" x14ac:dyDescent="0.25"/>
    <row r="439" s="40" customFormat="1" x14ac:dyDescent="0.25"/>
    <row r="440" s="40" customFormat="1" x14ac:dyDescent="0.25"/>
    <row r="441" s="40" customFormat="1" x14ac:dyDescent="0.25"/>
    <row r="442" s="40" customFormat="1" x14ac:dyDescent="0.25"/>
    <row r="443" s="40" customFormat="1" x14ac:dyDescent="0.25"/>
    <row r="444" s="40" customFormat="1" x14ac:dyDescent="0.25"/>
    <row r="445" s="40" customFormat="1" x14ac:dyDescent="0.25"/>
    <row r="446" s="40" customFormat="1" x14ac:dyDescent="0.25"/>
    <row r="447" s="40" customFormat="1" x14ac:dyDescent="0.25"/>
    <row r="448" s="40" customFormat="1" x14ac:dyDescent="0.25"/>
    <row r="449" s="40" customFormat="1" x14ac:dyDescent="0.25"/>
    <row r="450" s="40" customFormat="1" x14ac:dyDescent="0.25"/>
    <row r="451" s="40" customFormat="1" x14ac:dyDescent="0.25"/>
    <row r="452" s="40" customFormat="1" x14ac:dyDescent="0.25"/>
    <row r="453" s="40" customFormat="1" x14ac:dyDescent="0.25"/>
    <row r="454" s="40" customFormat="1" x14ac:dyDescent="0.25"/>
    <row r="455" s="40" customFormat="1" x14ac:dyDescent="0.25"/>
    <row r="456" s="40" customFormat="1" x14ac:dyDescent="0.25"/>
    <row r="457" s="40" customFormat="1" x14ac:dyDescent="0.25"/>
    <row r="458" s="40" customFormat="1" x14ac:dyDescent="0.25"/>
    <row r="459" s="40" customFormat="1" x14ac:dyDescent="0.25"/>
    <row r="460" s="40" customFormat="1" x14ac:dyDescent="0.25"/>
    <row r="461" s="40" customFormat="1" x14ac:dyDescent="0.25"/>
    <row r="462" s="40" customFormat="1" x14ac:dyDescent="0.25"/>
    <row r="463" s="40" customFormat="1" x14ac:dyDescent="0.25"/>
    <row r="464" s="40" customFormat="1" x14ac:dyDescent="0.25"/>
    <row r="465" s="40" customFormat="1" x14ac:dyDescent="0.25"/>
    <row r="466" s="40" customFormat="1" x14ac:dyDescent="0.25"/>
    <row r="467" s="40" customFormat="1" x14ac:dyDescent="0.25"/>
    <row r="468" s="40" customFormat="1" x14ac:dyDescent="0.25"/>
    <row r="469" s="40" customFormat="1" x14ac:dyDescent="0.25"/>
    <row r="470" s="40" customFormat="1" x14ac:dyDescent="0.25"/>
    <row r="471" s="40" customFormat="1" x14ac:dyDescent="0.25"/>
    <row r="472" s="40" customFormat="1" x14ac:dyDescent="0.25"/>
    <row r="473" s="40" customFormat="1" x14ac:dyDescent="0.25"/>
    <row r="474" s="40" customFormat="1" x14ac:dyDescent="0.25"/>
    <row r="475" s="40" customFormat="1" x14ac:dyDescent="0.25"/>
    <row r="476" s="40" customFormat="1" x14ac:dyDescent="0.25"/>
    <row r="477" s="40" customFormat="1" x14ac:dyDescent="0.25"/>
    <row r="478" s="40" customFormat="1" x14ac:dyDescent="0.25"/>
    <row r="479" s="40" customFormat="1" x14ac:dyDescent="0.25"/>
    <row r="480" s="40" customFormat="1" x14ac:dyDescent="0.25"/>
    <row r="481" s="40" customFormat="1" x14ac:dyDescent="0.25"/>
    <row r="482" s="40" customFormat="1" x14ac:dyDescent="0.25"/>
    <row r="483" s="40" customFormat="1" x14ac:dyDescent="0.25"/>
    <row r="484" s="40" customFormat="1" x14ac:dyDescent="0.25"/>
    <row r="485" s="40" customFormat="1" x14ac:dyDescent="0.25"/>
    <row r="486" s="40" customFormat="1" x14ac:dyDescent="0.25"/>
    <row r="487" s="40" customFormat="1" x14ac:dyDescent="0.25"/>
    <row r="488" s="40" customFormat="1" x14ac:dyDescent="0.25"/>
    <row r="489" s="40" customFormat="1" x14ac:dyDescent="0.25"/>
    <row r="490" s="40" customFormat="1" x14ac:dyDescent="0.25"/>
    <row r="491" s="40" customFormat="1" x14ac:dyDescent="0.25"/>
    <row r="492" s="40" customFormat="1" x14ac:dyDescent="0.25"/>
    <row r="493" s="40" customFormat="1" x14ac:dyDescent="0.25"/>
    <row r="494" s="40" customFormat="1" x14ac:dyDescent="0.25"/>
    <row r="495" s="40" customFormat="1" x14ac:dyDescent="0.25"/>
    <row r="496" s="40" customFormat="1" x14ac:dyDescent="0.25"/>
    <row r="497" s="40" customFormat="1" x14ac:dyDescent="0.25"/>
    <row r="498" s="40" customFormat="1" x14ac:dyDescent="0.25"/>
    <row r="499" s="40" customFormat="1" x14ac:dyDescent="0.25"/>
    <row r="500" s="40" customFormat="1" x14ac:dyDescent="0.25"/>
    <row r="501" s="40" customFormat="1" x14ac:dyDescent="0.25"/>
    <row r="502" s="40" customFormat="1" x14ac:dyDescent="0.25"/>
    <row r="503" s="40" customFormat="1" x14ac:dyDescent="0.25"/>
    <row r="504" s="40" customFormat="1" x14ac:dyDescent="0.25"/>
    <row r="505" s="40" customFormat="1" x14ac:dyDescent="0.25"/>
    <row r="506" s="40" customFormat="1" x14ac:dyDescent="0.25"/>
    <row r="507" s="40" customFormat="1" x14ac:dyDescent="0.25"/>
    <row r="508" s="40" customFormat="1" x14ac:dyDescent="0.25"/>
    <row r="509" s="40" customFormat="1" x14ac:dyDescent="0.25"/>
    <row r="510" s="40" customFormat="1" x14ac:dyDescent="0.25"/>
    <row r="511" s="40" customFormat="1" x14ac:dyDescent="0.25"/>
    <row r="512" s="40" customFormat="1" x14ac:dyDescent="0.25"/>
    <row r="513" s="40" customFormat="1" x14ac:dyDescent="0.25"/>
    <row r="514" s="40" customFormat="1" x14ac:dyDescent="0.25"/>
    <row r="515" s="40" customFormat="1" x14ac:dyDescent="0.25"/>
    <row r="516" s="40" customFormat="1" x14ac:dyDescent="0.25"/>
    <row r="517" s="40" customFormat="1" x14ac:dyDescent="0.25"/>
    <row r="518" s="40" customFormat="1" x14ac:dyDescent="0.25"/>
    <row r="519" s="40" customFormat="1" x14ac:dyDescent="0.25"/>
    <row r="520" s="40" customFormat="1" x14ac:dyDescent="0.25"/>
    <row r="521" s="40" customFormat="1" x14ac:dyDescent="0.25"/>
    <row r="522" s="40" customFormat="1" x14ac:dyDescent="0.25"/>
    <row r="523" s="40" customFormat="1" x14ac:dyDescent="0.25"/>
    <row r="524" s="40" customFormat="1" x14ac:dyDescent="0.25"/>
    <row r="525" s="40" customFormat="1" x14ac:dyDescent="0.25"/>
    <row r="526" s="40" customFormat="1" x14ac:dyDescent="0.25"/>
    <row r="527" s="40" customFormat="1" x14ac:dyDescent="0.25"/>
    <row r="528" s="40" customFormat="1" x14ac:dyDescent="0.25"/>
    <row r="529" s="40" customFormat="1" x14ac:dyDescent="0.25"/>
    <row r="530" s="40" customFormat="1" x14ac:dyDescent="0.25"/>
    <row r="531" s="40" customFormat="1" x14ac:dyDescent="0.25"/>
    <row r="532" s="40" customFormat="1" x14ac:dyDescent="0.25"/>
    <row r="533" s="40" customFormat="1" x14ac:dyDescent="0.25"/>
    <row r="534" s="40" customFormat="1" x14ac:dyDescent="0.25"/>
    <row r="535" s="40" customFormat="1" x14ac:dyDescent="0.25"/>
    <row r="536" s="40" customFormat="1" x14ac:dyDescent="0.25"/>
    <row r="537" s="40" customFormat="1" x14ac:dyDescent="0.25"/>
    <row r="538" s="40" customFormat="1" x14ac:dyDescent="0.25"/>
    <row r="539" s="40" customFormat="1" x14ac:dyDescent="0.25"/>
    <row r="540" s="40" customFormat="1" x14ac:dyDescent="0.25"/>
    <row r="541" s="40" customFormat="1" x14ac:dyDescent="0.25"/>
    <row r="542" s="40" customFormat="1" x14ac:dyDescent="0.25"/>
    <row r="543" s="40" customFormat="1" x14ac:dyDescent="0.25"/>
    <row r="544" s="40" customFormat="1" x14ac:dyDescent="0.25"/>
    <row r="545" s="40" customFormat="1" x14ac:dyDescent="0.25"/>
    <row r="546" s="40" customFormat="1" x14ac:dyDescent="0.25"/>
    <row r="547" s="40" customFormat="1" x14ac:dyDescent="0.25"/>
    <row r="548" s="40" customFormat="1" x14ac:dyDescent="0.25"/>
    <row r="549" s="40" customFormat="1" x14ac:dyDescent="0.25"/>
    <row r="550" s="40" customFormat="1" x14ac:dyDescent="0.25"/>
    <row r="551" s="40" customFormat="1" x14ac:dyDescent="0.25"/>
    <row r="552" s="40" customFormat="1" x14ac:dyDescent="0.25"/>
    <row r="553" s="40" customFormat="1" x14ac:dyDescent="0.25"/>
    <row r="554" s="40" customFormat="1" x14ac:dyDescent="0.25"/>
    <row r="555" s="40" customFormat="1" x14ac:dyDescent="0.25"/>
    <row r="556" s="40" customFormat="1" x14ac:dyDescent="0.25"/>
    <row r="557" s="40" customFormat="1" x14ac:dyDescent="0.25"/>
    <row r="558" s="40" customFormat="1" x14ac:dyDescent="0.25"/>
    <row r="559" s="40" customFormat="1" x14ac:dyDescent="0.25"/>
    <row r="560" s="40" customFormat="1" x14ac:dyDescent="0.25"/>
    <row r="561" s="40" customFormat="1" x14ac:dyDescent="0.25"/>
    <row r="562" s="40" customFormat="1" x14ac:dyDescent="0.25"/>
    <row r="563" s="40" customFormat="1" x14ac:dyDescent="0.25"/>
    <row r="564" s="40" customFormat="1" x14ac:dyDescent="0.25"/>
    <row r="565" s="40" customFormat="1" x14ac:dyDescent="0.25"/>
    <row r="566" s="40" customFormat="1" x14ac:dyDescent="0.25"/>
    <row r="567" s="40" customFormat="1" x14ac:dyDescent="0.25"/>
    <row r="568" s="40" customFormat="1" x14ac:dyDescent="0.25"/>
    <row r="569" s="40" customFormat="1" x14ac:dyDescent="0.25"/>
    <row r="570" s="40" customFormat="1" x14ac:dyDescent="0.25"/>
    <row r="571" s="40" customFormat="1" x14ac:dyDescent="0.25"/>
    <row r="572" s="40" customFormat="1" x14ac:dyDescent="0.25"/>
    <row r="573" s="40" customFormat="1" x14ac:dyDescent="0.25"/>
    <row r="574" s="40" customFormat="1" x14ac:dyDescent="0.25"/>
    <row r="575" s="40" customFormat="1" x14ac:dyDescent="0.25"/>
    <row r="576" s="40" customFormat="1" x14ac:dyDescent="0.25"/>
    <row r="577" s="40" customFormat="1" x14ac:dyDescent="0.25"/>
    <row r="578" s="40" customFormat="1" x14ac:dyDescent="0.25"/>
    <row r="579" s="40" customFormat="1" x14ac:dyDescent="0.25"/>
    <row r="580" s="40" customFormat="1" x14ac:dyDescent="0.25"/>
    <row r="581" s="40" customFormat="1" x14ac:dyDescent="0.25"/>
    <row r="582" s="40" customFormat="1" x14ac:dyDescent="0.25"/>
    <row r="583" s="40" customFormat="1" x14ac:dyDescent="0.25"/>
    <row r="584" s="40" customFormat="1" x14ac:dyDescent="0.25"/>
    <row r="585" s="40" customFormat="1" x14ac:dyDescent="0.25"/>
    <row r="586" s="40" customFormat="1" x14ac:dyDescent="0.25"/>
    <row r="587" s="40" customFormat="1" x14ac:dyDescent="0.25"/>
    <row r="588" s="40" customFormat="1" x14ac:dyDescent="0.25"/>
    <row r="589" s="40" customFormat="1" x14ac:dyDescent="0.25"/>
    <row r="590" s="40" customFormat="1" x14ac:dyDescent="0.25"/>
    <row r="591" s="40" customFormat="1" x14ac:dyDescent="0.25"/>
    <row r="592" s="40" customFormat="1" x14ac:dyDescent="0.25"/>
    <row r="593" s="40" customFormat="1" x14ac:dyDescent="0.25"/>
    <row r="594" s="40" customFormat="1" x14ac:dyDescent="0.25"/>
    <row r="595" s="40" customFormat="1" x14ac:dyDescent="0.25"/>
    <row r="596" s="40" customFormat="1" x14ac:dyDescent="0.25"/>
  </sheetData>
  <sheetProtection algorithmName="SHA-512" hashValue="IP2JYBea8X9OZT8Ibxi3JC9rOWjKffflAfAmnafqi4Yo4g+AZtYUgFx3TeDDGXC1cF2x/crssaYPRBWBVrNurQ==" saltValue="YcKvvtjQ6slnRGS7jGISXw==" spinCount="100000" sheet="1" selectLockedCells="1"/>
  <mergeCells count="45">
    <mergeCell ref="I63:K63"/>
    <mergeCell ref="E62:F62"/>
    <mergeCell ref="E63:F63"/>
    <mergeCell ref="E64:F64"/>
    <mergeCell ref="E65:F65"/>
    <mergeCell ref="E66:F66"/>
    <mergeCell ref="H57:H58"/>
    <mergeCell ref="E58:G58"/>
    <mergeCell ref="E37:G37"/>
    <mergeCell ref="H21:H22"/>
    <mergeCell ref="H28:H29"/>
    <mergeCell ref="E24:F24"/>
    <mergeCell ref="E25:F25"/>
    <mergeCell ref="E26:F26"/>
    <mergeCell ref="E27:F27"/>
    <mergeCell ref="E22:G22"/>
    <mergeCell ref="E21:G21"/>
    <mergeCell ref="E45:F45"/>
    <mergeCell ref="E46:F46"/>
    <mergeCell ref="E39:F39"/>
    <mergeCell ref="E40:F40"/>
    <mergeCell ref="C3:K3"/>
    <mergeCell ref="F8:G8"/>
    <mergeCell ref="I8:J8"/>
    <mergeCell ref="E6:J6"/>
    <mergeCell ref="C5:K5"/>
    <mergeCell ref="C4:K4"/>
    <mergeCell ref="E13:G13"/>
    <mergeCell ref="E15:F16"/>
    <mergeCell ref="E38:G38"/>
    <mergeCell ref="E31:F31"/>
    <mergeCell ref="E35:G35"/>
    <mergeCell ref="E23:F23"/>
    <mergeCell ref="E28:G28"/>
    <mergeCell ref="E29:G29"/>
    <mergeCell ref="E30:F30"/>
    <mergeCell ref="E41:F41"/>
    <mergeCell ref="E49:G49"/>
    <mergeCell ref="E59:F59"/>
    <mergeCell ref="E60:F60"/>
    <mergeCell ref="E61:F61"/>
    <mergeCell ref="E57:G57"/>
    <mergeCell ref="E50:G50"/>
    <mergeCell ref="E51:F51"/>
    <mergeCell ref="E52:F52"/>
  </mergeCells>
  <pageMargins left="0.45" right="0.45" top="0.5" bottom="0.5" header="0.3" footer="0.3"/>
  <pageSetup paperSize="5" scale="36"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L427"/>
  <sheetViews>
    <sheetView showGridLines="0" topLeftCell="A7" zoomScaleNormal="100" workbookViewId="0">
      <selection activeCell="M17" sqref="M17"/>
    </sheetView>
  </sheetViews>
  <sheetFormatPr defaultRowHeight="15" x14ac:dyDescent="0.25"/>
  <cols>
    <col min="1" max="1" width="9.140625" style="40"/>
    <col min="2" max="11" width="9.140625" style="1"/>
    <col min="12" max="12" width="14" style="1" customWidth="1"/>
    <col min="13" max="13" width="13.85546875" style="1" customWidth="1"/>
    <col min="14" max="14" width="14.7109375" style="1" customWidth="1"/>
    <col min="15" max="15" width="9.140625" style="1"/>
    <col min="16" max="16" width="17.140625" style="1" customWidth="1"/>
    <col min="17" max="17" width="9.140625" style="1"/>
    <col min="18" max="116" width="9.140625" style="40"/>
    <col min="117" max="16384" width="9.140625" style="1"/>
  </cols>
  <sheetData>
    <row r="1" spans="2:17" s="40" customFormat="1" ht="15.75" thickBot="1" x14ac:dyDescent="0.3"/>
    <row r="2" spans="2:17" ht="15.75" thickBot="1" x14ac:dyDescent="0.3">
      <c r="B2" s="41"/>
      <c r="C2" s="42"/>
      <c r="D2" s="42"/>
      <c r="E2" s="42"/>
      <c r="F2" s="42"/>
      <c r="G2" s="42"/>
      <c r="H2" s="42"/>
      <c r="I2" s="42"/>
      <c r="J2" s="42"/>
      <c r="K2" s="42"/>
      <c r="L2" s="42"/>
      <c r="M2" s="42"/>
      <c r="N2" s="42"/>
      <c r="O2" s="42"/>
      <c r="P2" s="42"/>
      <c r="Q2" s="43"/>
    </row>
    <row r="3" spans="2:17" ht="36.75" thickBot="1" x14ac:dyDescent="0.3">
      <c r="B3" s="44"/>
      <c r="C3" s="362" t="s">
        <v>91</v>
      </c>
      <c r="D3" s="363"/>
      <c r="E3" s="363"/>
      <c r="F3" s="363"/>
      <c r="G3" s="363"/>
      <c r="H3" s="363"/>
      <c r="I3" s="363"/>
      <c r="J3" s="363"/>
      <c r="K3" s="363"/>
      <c r="L3" s="363"/>
      <c r="M3" s="363"/>
      <c r="N3" s="363"/>
      <c r="O3" s="363"/>
      <c r="P3" s="364"/>
      <c r="Q3" s="45"/>
    </row>
    <row r="4" spans="2:17" ht="15.75" thickBot="1" x14ac:dyDescent="0.3">
      <c r="B4" s="44"/>
      <c r="C4" s="2"/>
      <c r="D4" s="2"/>
      <c r="E4" s="2"/>
      <c r="F4" s="2"/>
      <c r="G4" s="2"/>
      <c r="H4" s="2"/>
      <c r="I4" s="2"/>
      <c r="J4" s="2"/>
      <c r="K4" s="2"/>
      <c r="L4" s="2"/>
      <c r="M4" s="2"/>
      <c r="N4" s="2"/>
      <c r="O4" s="2"/>
      <c r="P4" s="2"/>
      <c r="Q4" s="45"/>
    </row>
    <row r="5" spans="2:17" ht="15.75" thickBot="1" x14ac:dyDescent="0.3">
      <c r="B5" s="44"/>
      <c r="C5" s="156" t="s">
        <v>67</v>
      </c>
      <c r="D5" s="389" t="s">
        <v>217</v>
      </c>
      <c r="E5" s="390"/>
      <c r="F5" s="390"/>
      <c r="G5" s="390"/>
      <c r="H5" s="390"/>
      <c r="I5" s="390"/>
      <c r="J5" s="390"/>
      <c r="K5" s="390"/>
      <c r="L5" s="390"/>
      <c r="M5" s="390"/>
      <c r="N5" s="390"/>
      <c r="O5" s="390"/>
      <c r="P5" s="391"/>
      <c r="Q5" s="45"/>
    </row>
    <row r="6" spans="2:17" x14ac:dyDescent="0.25">
      <c r="B6" s="44"/>
      <c r="C6" s="28">
        <v>1</v>
      </c>
      <c r="D6" s="398" t="s">
        <v>219</v>
      </c>
      <c r="E6" s="399"/>
      <c r="F6" s="399"/>
      <c r="G6" s="399"/>
      <c r="H6" s="399"/>
      <c r="I6" s="399"/>
      <c r="J6" s="399"/>
      <c r="K6" s="399"/>
      <c r="L6" s="399"/>
      <c r="M6" s="399"/>
      <c r="N6" s="399"/>
      <c r="O6" s="400"/>
      <c r="P6" s="157">
        <f>'4. Forgiveness Summary Sheet'!G23</f>
        <v>0</v>
      </c>
      <c r="Q6" s="45"/>
    </row>
    <row r="7" spans="2:17" x14ac:dyDescent="0.25">
      <c r="B7" s="44"/>
      <c r="C7" s="33">
        <v>2</v>
      </c>
      <c r="D7" s="401" t="s">
        <v>220</v>
      </c>
      <c r="E7" s="309"/>
      <c r="F7" s="309"/>
      <c r="G7" s="309"/>
      <c r="H7" s="309"/>
      <c r="I7" s="309"/>
      <c r="J7" s="309"/>
      <c r="K7" s="309"/>
      <c r="L7" s="309"/>
      <c r="M7" s="309"/>
      <c r="N7" s="309"/>
      <c r="O7" s="402"/>
      <c r="P7" s="158">
        <f>'4. Forgiveness Summary Sheet'!G24</f>
        <v>0</v>
      </c>
      <c r="Q7" s="45"/>
    </row>
    <row r="8" spans="2:17" x14ac:dyDescent="0.25">
      <c r="B8" s="44"/>
      <c r="C8" s="33">
        <v>3</v>
      </c>
      <c r="D8" s="401" t="s">
        <v>221</v>
      </c>
      <c r="E8" s="309"/>
      <c r="F8" s="309"/>
      <c r="G8" s="309"/>
      <c r="H8" s="309"/>
      <c r="I8" s="309"/>
      <c r="J8" s="309"/>
      <c r="K8" s="309"/>
      <c r="L8" s="309"/>
      <c r="M8" s="309"/>
      <c r="N8" s="309"/>
      <c r="O8" s="402"/>
      <c r="P8" s="158">
        <f>'4. Forgiveness Summary Sheet'!G25</f>
        <v>0</v>
      </c>
      <c r="Q8" s="45"/>
    </row>
    <row r="9" spans="2:17" x14ac:dyDescent="0.25">
      <c r="B9" s="44"/>
      <c r="C9" s="33">
        <v>4</v>
      </c>
      <c r="D9" s="401" t="s">
        <v>222</v>
      </c>
      <c r="E9" s="309"/>
      <c r="F9" s="309"/>
      <c r="G9" s="309"/>
      <c r="H9" s="309"/>
      <c r="I9" s="309"/>
      <c r="J9" s="309"/>
      <c r="K9" s="309"/>
      <c r="L9" s="309"/>
      <c r="M9" s="309"/>
      <c r="N9" s="309"/>
      <c r="O9" s="402"/>
      <c r="P9" s="158">
        <f>'4. Forgiveness Summary Sheet'!G26</f>
        <v>0</v>
      </c>
      <c r="Q9" s="45"/>
    </row>
    <row r="10" spans="2:17" x14ac:dyDescent="0.25">
      <c r="B10" s="44"/>
      <c r="C10" s="33">
        <v>5</v>
      </c>
      <c r="D10" s="403" t="s">
        <v>223</v>
      </c>
      <c r="E10" s="404"/>
      <c r="F10" s="404"/>
      <c r="G10" s="404"/>
      <c r="H10" s="404"/>
      <c r="I10" s="404"/>
      <c r="J10" s="404"/>
      <c r="K10" s="404"/>
      <c r="L10" s="404"/>
      <c r="M10" s="404"/>
      <c r="N10" s="404"/>
      <c r="O10" s="405"/>
      <c r="P10" s="158">
        <f>'4. Forgiveness Summary Sheet'!G27</f>
        <v>0</v>
      </c>
      <c r="Q10" s="45"/>
    </row>
    <row r="11" spans="2:17" ht="15.75" thickBot="1" x14ac:dyDescent="0.3">
      <c r="B11" s="44"/>
      <c r="C11" s="37">
        <v>6</v>
      </c>
      <c r="D11" s="395" t="s">
        <v>224</v>
      </c>
      <c r="E11" s="396"/>
      <c r="F11" s="396"/>
      <c r="G11" s="396"/>
      <c r="H11" s="396"/>
      <c r="I11" s="396"/>
      <c r="J11" s="396"/>
      <c r="K11" s="396"/>
      <c r="L11" s="396"/>
      <c r="M11" s="396"/>
      <c r="N11" s="396"/>
      <c r="O11" s="397"/>
      <c r="P11" s="161">
        <f>'4. Forgiveness Summary Sheet'!G30</f>
        <v>0</v>
      </c>
      <c r="Q11" s="45"/>
    </row>
    <row r="12" spans="2:17" ht="15.75" thickBot="1" x14ac:dyDescent="0.3">
      <c r="B12" s="44"/>
      <c r="C12" s="38">
        <v>7</v>
      </c>
      <c r="D12" s="392" t="s">
        <v>217</v>
      </c>
      <c r="E12" s="392"/>
      <c r="F12" s="392"/>
      <c r="G12" s="392"/>
      <c r="H12" s="392"/>
      <c r="I12" s="392"/>
      <c r="J12" s="392"/>
      <c r="K12" s="392"/>
      <c r="L12" s="392"/>
      <c r="M12" s="392"/>
      <c r="N12" s="392"/>
      <c r="O12" s="393"/>
      <c r="P12" s="181">
        <f>SUM(P6:P11)</f>
        <v>0</v>
      </c>
      <c r="Q12" s="45"/>
    </row>
    <row r="13" spans="2:17" ht="15.75" thickBot="1" x14ac:dyDescent="0.3">
      <c r="B13" s="44"/>
      <c r="C13" s="2"/>
      <c r="D13" s="16"/>
      <c r="E13" s="16"/>
      <c r="F13" s="16"/>
      <c r="G13" s="16"/>
      <c r="H13" s="16"/>
      <c r="I13" s="16"/>
      <c r="J13" s="16"/>
      <c r="K13" s="16"/>
      <c r="L13" s="16"/>
      <c r="M13" s="16"/>
      <c r="N13" s="16"/>
      <c r="O13" s="2"/>
      <c r="P13" s="2"/>
      <c r="Q13" s="45"/>
    </row>
    <row r="14" spans="2:17" ht="15.75" thickBot="1" x14ac:dyDescent="0.3">
      <c r="B14" s="44"/>
      <c r="C14" s="35"/>
      <c r="D14" s="365" t="s">
        <v>218</v>
      </c>
      <c r="E14" s="366"/>
      <c r="F14" s="366"/>
      <c r="G14" s="366"/>
      <c r="H14" s="366"/>
      <c r="I14" s="366"/>
      <c r="J14" s="366"/>
      <c r="K14" s="366"/>
      <c r="L14" s="366"/>
      <c r="M14" s="366"/>
      <c r="N14" s="366"/>
      <c r="O14" s="366"/>
      <c r="P14" s="367"/>
      <c r="Q14" s="45"/>
    </row>
    <row r="15" spans="2:17" ht="15" customHeight="1" x14ac:dyDescent="0.25">
      <c r="B15" s="44"/>
      <c r="C15" s="28">
        <v>8</v>
      </c>
      <c r="D15" s="368" t="s">
        <v>225</v>
      </c>
      <c r="E15" s="369"/>
      <c r="F15" s="369"/>
      <c r="G15" s="369"/>
      <c r="H15" s="369"/>
      <c r="I15" s="369"/>
      <c r="J15" s="369"/>
      <c r="K15" s="369"/>
      <c r="L15" s="369"/>
      <c r="M15" s="369"/>
      <c r="N15" s="369"/>
      <c r="O15" s="384"/>
      <c r="P15" s="157">
        <f>'4. Forgiveness Summary Sheet'!G59</f>
        <v>0</v>
      </c>
      <c r="Q15" s="45"/>
    </row>
    <row r="16" spans="2:17" x14ac:dyDescent="0.25">
      <c r="B16" s="44"/>
      <c r="C16" s="33">
        <v>9</v>
      </c>
      <c r="D16" s="382" t="s">
        <v>226</v>
      </c>
      <c r="E16" s="382"/>
      <c r="F16" s="382"/>
      <c r="G16" s="382"/>
      <c r="H16" s="382"/>
      <c r="I16" s="382"/>
      <c r="J16" s="382"/>
      <c r="K16" s="382"/>
      <c r="L16" s="382"/>
      <c r="M16" s="382"/>
      <c r="N16" s="382"/>
      <c r="O16" s="383"/>
      <c r="P16" s="158">
        <f>'4. Forgiveness Summary Sheet'!G60</f>
        <v>0</v>
      </c>
      <c r="Q16" s="45"/>
    </row>
    <row r="17" spans="2:17" x14ac:dyDescent="0.25">
      <c r="B17" s="44"/>
      <c r="C17" s="37">
        <v>10</v>
      </c>
      <c r="D17" s="182" t="s">
        <v>227</v>
      </c>
      <c r="E17" s="182"/>
      <c r="F17" s="182"/>
      <c r="G17" s="182"/>
      <c r="H17" s="182"/>
      <c r="I17" s="182"/>
      <c r="J17" s="182"/>
      <c r="K17" s="182"/>
      <c r="L17" s="182"/>
      <c r="M17" s="182"/>
      <c r="N17" s="182"/>
      <c r="O17" s="182"/>
      <c r="P17" s="159">
        <f>'4. Forgiveness Summary Sheet'!G61</f>
        <v>0</v>
      </c>
      <c r="Q17" s="45"/>
    </row>
    <row r="18" spans="2:17" x14ac:dyDescent="0.25">
      <c r="B18" s="44"/>
      <c r="C18" s="37">
        <v>11</v>
      </c>
      <c r="D18" s="182" t="s">
        <v>228</v>
      </c>
      <c r="E18" s="182"/>
      <c r="F18" s="182"/>
      <c r="G18" s="182"/>
      <c r="H18" s="182"/>
      <c r="I18" s="182"/>
      <c r="J18" s="182"/>
      <c r="K18" s="182"/>
      <c r="L18" s="182"/>
      <c r="M18" s="182"/>
      <c r="N18" s="182"/>
      <c r="O18" s="182"/>
      <c r="P18" s="159">
        <f>'4. Forgiveness Summary Sheet'!G62</f>
        <v>0</v>
      </c>
      <c r="Q18" s="45"/>
    </row>
    <row r="19" spans="2:17" x14ac:dyDescent="0.25">
      <c r="B19" s="44"/>
      <c r="C19" s="37">
        <v>12</v>
      </c>
      <c r="D19" s="182" t="s">
        <v>229</v>
      </c>
      <c r="E19" s="182"/>
      <c r="F19" s="182"/>
      <c r="G19" s="182"/>
      <c r="H19" s="182"/>
      <c r="I19" s="182"/>
      <c r="J19" s="182"/>
      <c r="K19" s="182"/>
      <c r="L19" s="182"/>
      <c r="M19" s="182"/>
      <c r="N19" s="182"/>
      <c r="O19" s="182"/>
      <c r="P19" s="159">
        <f>'4. Forgiveness Summary Sheet'!G63</f>
        <v>0</v>
      </c>
      <c r="Q19" s="45"/>
    </row>
    <row r="20" spans="2:17" x14ac:dyDescent="0.25">
      <c r="B20" s="44"/>
      <c r="C20" s="37">
        <v>13</v>
      </c>
      <c r="D20" s="182" t="s">
        <v>230</v>
      </c>
      <c r="E20" s="182"/>
      <c r="F20" s="182"/>
      <c r="G20" s="182"/>
      <c r="H20" s="182"/>
      <c r="I20" s="182"/>
      <c r="J20" s="182"/>
      <c r="K20" s="182"/>
      <c r="L20" s="182"/>
      <c r="M20" s="182"/>
      <c r="N20" s="182"/>
      <c r="O20" s="182"/>
      <c r="P20" s="159">
        <f>'4. Forgiveness Summary Sheet'!G64</f>
        <v>0</v>
      </c>
      <c r="Q20" s="45"/>
    </row>
    <row r="21" spans="2:17" ht="15.75" thickBot="1" x14ac:dyDescent="0.3">
      <c r="B21" s="44"/>
      <c r="C21" s="37">
        <v>14</v>
      </c>
      <c r="D21" s="394" t="s">
        <v>231</v>
      </c>
      <c r="E21" s="378"/>
      <c r="F21" s="378"/>
      <c r="G21" s="378"/>
      <c r="H21" s="378"/>
      <c r="I21" s="378"/>
      <c r="J21" s="378"/>
      <c r="K21" s="378"/>
      <c r="L21" s="378"/>
      <c r="M21" s="378"/>
      <c r="N21" s="378"/>
      <c r="O21" s="385"/>
      <c r="P21" s="159">
        <f>'4. Forgiveness Summary Sheet'!G65</f>
        <v>0</v>
      </c>
      <c r="Q21" s="45"/>
    </row>
    <row r="22" spans="2:17" ht="15.75" thickBot="1" x14ac:dyDescent="0.3">
      <c r="B22" s="44"/>
      <c r="C22" s="38">
        <v>15</v>
      </c>
      <c r="D22" s="379" t="s">
        <v>218</v>
      </c>
      <c r="E22" s="380"/>
      <c r="F22" s="380"/>
      <c r="G22" s="380"/>
      <c r="H22" s="380"/>
      <c r="I22" s="380"/>
      <c r="J22" s="380"/>
      <c r="K22" s="380"/>
      <c r="L22" s="380"/>
      <c r="M22" s="380"/>
      <c r="N22" s="380"/>
      <c r="O22" s="381"/>
      <c r="P22" s="160">
        <f>SUM(P15:P21)</f>
        <v>0</v>
      </c>
      <c r="Q22" s="45"/>
    </row>
    <row r="23" spans="2:17" ht="15.75" thickBot="1" x14ac:dyDescent="0.3">
      <c r="B23" s="44"/>
      <c r="C23" s="2"/>
      <c r="D23" s="2"/>
      <c r="E23" s="2"/>
      <c r="F23" s="2"/>
      <c r="G23" s="2"/>
      <c r="H23" s="2"/>
      <c r="I23" s="2"/>
      <c r="J23" s="2"/>
      <c r="K23" s="2"/>
      <c r="L23" s="2"/>
      <c r="M23" s="2"/>
      <c r="N23" s="2"/>
      <c r="O23" s="2"/>
      <c r="P23" s="2"/>
      <c r="Q23" s="45"/>
    </row>
    <row r="24" spans="2:17" ht="15" customHeight="1" thickBot="1" x14ac:dyDescent="0.3">
      <c r="B24" s="44"/>
      <c r="C24" s="2"/>
      <c r="D24" s="365" t="s">
        <v>86</v>
      </c>
      <c r="E24" s="366"/>
      <c r="F24" s="366"/>
      <c r="G24" s="366"/>
      <c r="H24" s="366"/>
      <c r="I24" s="366"/>
      <c r="J24" s="366"/>
      <c r="K24" s="366"/>
      <c r="L24" s="366"/>
      <c r="M24" s="366"/>
      <c r="N24" s="366"/>
      <c r="O24" s="366"/>
      <c r="P24" s="367"/>
      <c r="Q24" s="45"/>
    </row>
    <row r="25" spans="2:17" x14ac:dyDescent="0.25">
      <c r="B25" s="44"/>
      <c r="C25" s="28">
        <v>16</v>
      </c>
      <c r="D25" s="368" t="s">
        <v>232</v>
      </c>
      <c r="E25" s="369"/>
      <c r="F25" s="369"/>
      <c r="G25" s="369"/>
      <c r="H25" s="369"/>
      <c r="I25" s="369"/>
      <c r="J25" s="369"/>
      <c r="K25" s="369"/>
      <c r="L25" s="369"/>
      <c r="M25" s="369"/>
      <c r="N25" s="369"/>
      <c r="O25" s="384"/>
      <c r="P25" s="157">
        <f>'4. Forgiveness Summary Sheet'!G54</f>
        <v>0</v>
      </c>
      <c r="Q25" s="45"/>
    </row>
    <row r="26" spans="2:17" ht="15.75" thickBot="1" x14ac:dyDescent="0.3">
      <c r="B26" s="44"/>
      <c r="C26" s="29">
        <v>17</v>
      </c>
      <c r="D26" s="378" t="s">
        <v>233</v>
      </c>
      <c r="E26" s="378"/>
      <c r="F26" s="378"/>
      <c r="G26" s="378"/>
      <c r="H26" s="378"/>
      <c r="I26" s="378"/>
      <c r="J26" s="378"/>
      <c r="K26" s="378"/>
      <c r="L26" s="378"/>
      <c r="M26" s="378"/>
      <c r="N26" s="378"/>
      <c r="O26" s="385"/>
      <c r="P26" s="161">
        <f>P12+P22-P25</f>
        <v>0</v>
      </c>
      <c r="Q26" s="45"/>
    </row>
    <row r="27" spans="2:17" ht="15.75" thickBot="1" x14ac:dyDescent="0.3">
      <c r="B27" s="44"/>
      <c r="C27" s="2"/>
      <c r="D27" s="2"/>
      <c r="E27" s="2"/>
      <c r="F27" s="2"/>
      <c r="G27" s="2"/>
      <c r="H27" s="2"/>
      <c r="I27" s="2"/>
      <c r="J27" s="2"/>
      <c r="K27" s="2"/>
      <c r="L27" s="2"/>
      <c r="M27" s="2"/>
      <c r="N27" s="2"/>
      <c r="O27" s="2"/>
      <c r="P27" s="2"/>
      <c r="Q27" s="45"/>
    </row>
    <row r="28" spans="2:17" ht="15.75" thickBot="1" x14ac:dyDescent="0.3">
      <c r="B28" s="44"/>
      <c r="C28" s="2"/>
      <c r="D28" s="365" t="s">
        <v>87</v>
      </c>
      <c r="E28" s="366"/>
      <c r="F28" s="366"/>
      <c r="G28" s="366"/>
      <c r="H28" s="366"/>
      <c r="I28" s="366"/>
      <c r="J28" s="366"/>
      <c r="K28" s="366"/>
      <c r="L28" s="366"/>
      <c r="M28" s="366"/>
      <c r="N28" s="366"/>
      <c r="O28" s="366"/>
      <c r="P28" s="367"/>
      <c r="Q28" s="45"/>
    </row>
    <row r="29" spans="2:17" x14ac:dyDescent="0.25">
      <c r="B29" s="44"/>
      <c r="C29" s="28">
        <v>18</v>
      </c>
      <c r="D29" s="375" t="s">
        <v>234</v>
      </c>
      <c r="E29" s="376"/>
      <c r="F29" s="376"/>
      <c r="G29" s="376"/>
      <c r="H29" s="376"/>
      <c r="I29" s="376"/>
      <c r="J29" s="376"/>
      <c r="K29" s="376"/>
      <c r="L29" s="376"/>
      <c r="M29" s="376"/>
      <c r="N29" s="376"/>
      <c r="O29" s="377"/>
      <c r="P29" s="162">
        <f>'4. Forgiveness Summary Sheet'!G42</f>
        <v>0</v>
      </c>
      <c r="Q29" s="45"/>
    </row>
    <row r="30" spans="2:17" ht="15.75" customHeight="1" x14ac:dyDescent="0.25">
      <c r="B30" s="44"/>
      <c r="C30" s="33">
        <v>19</v>
      </c>
      <c r="D30" s="371" t="s">
        <v>235</v>
      </c>
      <c r="E30" s="371"/>
      <c r="F30" s="371"/>
      <c r="G30" s="371"/>
      <c r="H30" s="371"/>
      <c r="I30" s="371"/>
      <c r="J30" s="371"/>
      <c r="K30" s="371"/>
      <c r="L30" s="371"/>
      <c r="M30" s="371"/>
      <c r="N30" s="371"/>
      <c r="O30" s="371"/>
      <c r="P30" s="163">
        <f>'4. Forgiveness Summary Sheet'!G43+'4. Forgiveness Summary Sheet'!G44</f>
        <v>0</v>
      </c>
      <c r="Q30" s="45"/>
    </row>
    <row r="31" spans="2:17" ht="15.75" customHeight="1" x14ac:dyDescent="0.25">
      <c r="B31" s="44"/>
      <c r="C31" s="33">
        <v>20</v>
      </c>
      <c r="D31" s="371" t="s">
        <v>236</v>
      </c>
      <c r="E31" s="371"/>
      <c r="F31" s="371"/>
      <c r="G31" s="371"/>
      <c r="H31" s="371"/>
      <c r="I31" s="371"/>
      <c r="J31" s="371"/>
      <c r="K31" s="371"/>
      <c r="L31" s="371"/>
      <c r="M31" s="371"/>
      <c r="N31" s="371"/>
      <c r="O31" s="371"/>
      <c r="P31" s="164" t="str">
        <f>IF('4. Forgiveness Summary Sheet'!G45="yes","Yes",IF('4. Forgiveness Summary Sheet'!G46="yes","Yes","No"))</f>
        <v>No</v>
      </c>
      <c r="Q31" s="45"/>
    </row>
    <row r="32" spans="2:17" ht="15.75" thickBot="1" x14ac:dyDescent="0.3">
      <c r="B32" s="44"/>
      <c r="C32" s="29">
        <v>21</v>
      </c>
      <c r="D32" s="378" t="s">
        <v>237</v>
      </c>
      <c r="E32" s="378"/>
      <c r="F32" s="378"/>
      <c r="G32" s="378"/>
      <c r="H32" s="378"/>
      <c r="I32" s="378"/>
      <c r="J32" s="378"/>
      <c r="K32" s="378"/>
      <c r="L32" s="378"/>
      <c r="M32" s="378"/>
      <c r="N32" s="378"/>
      <c r="O32" s="378"/>
      <c r="P32" s="165" t="e">
        <f>IF(P31="Yes",1,IF(P30/P29&gt;1,1,P30/P29))</f>
        <v>#DIV/0!</v>
      </c>
      <c r="Q32" s="45"/>
    </row>
    <row r="33" spans="2:17" ht="15.75" thickBot="1" x14ac:dyDescent="0.3">
      <c r="B33" s="44"/>
      <c r="C33" s="35"/>
      <c r="D33" s="2"/>
      <c r="E33" s="2"/>
      <c r="F33" s="2"/>
      <c r="G33" s="2"/>
      <c r="H33" s="2"/>
      <c r="I33" s="2"/>
      <c r="J33" s="2"/>
      <c r="K33" s="2"/>
      <c r="L33" s="2"/>
      <c r="M33" s="2"/>
      <c r="N33" s="2"/>
      <c r="O33" s="2"/>
      <c r="P33" s="2"/>
      <c r="Q33" s="45"/>
    </row>
    <row r="34" spans="2:17" ht="15.75" thickBot="1" x14ac:dyDescent="0.3">
      <c r="B34" s="44"/>
      <c r="C34" s="35"/>
      <c r="D34" s="365" t="s">
        <v>88</v>
      </c>
      <c r="E34" s="366"/>
      <c r="F34" s="366"/>
      <c r="G34" s="366"/>
      <c r="H34" s="366"/>
      <c r="I34" s="366"/>
      <c r="J34" s="366"/>
      <c r="K34" s="366"/>
      <c r="L34" s="366"/>
      <c r="M34" s="366"/>
      <c r="N34" s="366"/>
      <c r="O34" s="366"/>
      <c r="P34" s="367"/>
      <c r="Q34" s="45"/>
    </row>
    <row r="35" spans="2:17" x14ac:dyDescent="0.25">
      <c r="B35" s="44"/>
      <c r="C35" s="28">
        <v>22</v>
      </c>
      <c r="D35" s="368" t="s">
        <v>238</v>
      </c>
      <c r="E35" s="369"/>
      <c r="F35" s="369"/>
      <c r="G35" s="369"/>
      <c r="H35" s="369"/>
      <c r="I35" s="369"/>
      <c r="J35" s="369"/>
      <c r="K35" s="369"/>
      <c r="L35" s="369"/>
      <c r="M35" s="369"/>
      <c r="N35" s="369"/>
      <c r="O35" s="370"/>
      <c r="P35" s="157" t="e">
        <f>P26*P32</f>
        <v>#DIV/0!</v>
      </c>
      <c r="Q35" s="45"/>
    </row>
    <row r="36" spans="2:17" x14ac:dyDescent="0.25">
      <c r="B36" s="44"/>
      <c r="C36" s="33">
        <v>23</v>
      </c>
      <c r="D36" s="371" t="s">
        <v>90</v>
      </c>
      <c r="E36" s="371"/>
      <c r="F36" s="371"/>
      <c r="G36" s="371"/>
      <c r="H36" s="371"/>
      <c r="I36" s="371"/>
      <c r="J36" s="371"/>
      <c r="K36" s="371"/>
      <c r="L36" s="371"/>
      <c r="M36" s="371"/>
      <c r="N36" s="371"/>
      <c r="O36" s="372"/>
      <c r="P36" s="158">
        <f>'4. Forgiveness Summary Sheet'!F10</f>
        <v>0</v>
      </c>
      <c r="Q36" s="45"/>
    </row>
    <row r="37" spans="2:17" ht="15.75" thickBot="1" x14ac:dyDescent="0.3">
      <c r="B37" s="44"/>
      <c r="C37" s="29">
        <v>24</v>
      </c>
      <c r="D37" s="373" t="s">
        <v>139</v>
      </c>
      <c r="E37" s="373"/>
      <c r="F37" s="373"/>
      <c r="G37" s="373"/>
      <c r="H37" s="373"/>
      <c r="I37" s="373"/>
      <c r="J37" s="373"/>
      <c r="K37" s="373"/>
      <c r="L37" s="373"/>
      <c r="M37" s="373"/>
      <c r="N37" s="373"/>
      <c r="O37" s="374"/>
      <c r="P37" s="161">
        <f>P12/0.6</f>
        <v>0</v>
      </c>
      <c r="Q37" s="45"/>
    </row>
    <row r="38" spans="2:17" ht="15.75" thickBot="1" x14ac:dyDescent="0.3">
      <c r="B38" s="44"/>
      <c r="C38" s="35"/>
      <c r="D38" s="2"/>
      <c r="E38" s="2"/>
      <c r="F38" s="2"/>
      <c r="G38" s="2"/>
      <c r="H38" s="2"/>
      <c r="I38" s="2"/>
      <c r="J38" s="2"/>
      <c r="K38" s="2"/>
      <c r="L38" s="2"/>
      <c r="M38" s="2"/>
      <c r="N38" s="2"/>
      <c r="O38" s="2"/>
      <c r="P38" s="2"/>
      <c r="Q38" s="45"/>
    </row>
    <row r="39" spans="2:17" ht="15.75" thickBot="1" x14ac:dyDescent="0.3">
      <c r="B39" s="44"/>
      <c r="C39" s="35"/>
      <c r="D39" s="365" t="s">
        <v>140</v>
      </c>
      <c r="E39" s="366"/>
      <c r="F39" s="366"/>
      <c r="G39" s="366"/>
      <c r="H39" s="366"/>
      <c r="I39" s="366"/>
      <c r="J39" s="366"/>
      <c r="K39" s="366"/>
      <c r="L39" s="366"/>
      <c r="M39" s="366"/>
      <c r="N39" s="366"/>
      <c r="O39" s="366"/>
      <c r="P39" s="367"/>
      <c r="Q39" s="45"/>
    </row>
    <row r="40" spans="2:17" ht="15.75" thickBot="1" x14ac:dyDescent="0.3">
      <c r="B40" s="44"/>
      <c r="C40" s="38">
        <v>25</v>
      </c>
      <c r="D40" s="386" t="s">
        <v>239</v>
      </c>
      <c r="E40" s="387"/>
      <c r="F40" s="387"/>
      <c r="G40" s="387"/>
      <c r="H40" s="387"/>
      <c r="I40" s="387"/>
      <c r="J40" s="387"/>
      <c r="K40" s="387"/>
      <c r="L40" s="387"/>
      <c r="M40" s="387"/>
      <c r="N40" s="387"/>
      <c r="O40" s="388"/>
      <c r="P40" s="160" t="e">
        <f>MIN(P35:P37)</f>
        <v>#DIV/0!</v>
      </c>
      <c r="Q40" s="45"/>
    </row>
    <row r="41" spans="2:17" ht="15.75" thickBot="1" x14ac:dyDescent="0.3">
      <c r="B41" s="44"/>
      <c r="C41" s="38">
        <v>26</v>
      </c>
      <c r="D41" s="386" t="s">
        <v>240</v>
      </c>
      <c r="E41" s="387"/>
      <c r="F41" s="387"/>
      <c r="G41" s="387"/>
      <c r="H41" s="387"/>
      <c r="I41" s="387"/>
      <c r="J41" s="387"/>
      <c r="K41" s="387"/>
      <c r="L41" s="387"/>
      <c r="M41" s="387"/>
      <c r="N41" s="387"/>
      <c r="O41" s="388"/>
      <c r="P41" s="160" t="e">
        <f>P36-P40</f>
        <v>#DIV/0!</v>
      </c>
      <c r="Q41" s="45"/>
    </row>
    <row r="42" spans="2:17" ht="15.75" thickBot="1" x14ac:dyDescent="0.3">
      <c r="B42" s="47"/>
      <c r="C42" s="48"/>
      <c r="D42" s="48"/>
      <c r="E42" s="48"/>
      <c r="F42" s="48"/>
      <c r="G42" s="48"/>
      <c r="H42" s="48"/>
      <c r="I42" s="48"/>
      <c r="J42" s="48"/>
      <c r="K42" s="48"/>
      <c r="L42" s="48"/>
      <c r="M42" s="48"/>
      <c r="N42" s="48"/>
      <c r="O42" s="48"/>
      <c r="P42" s="48"/>
      <c r="Q42" s="49"/>
    </row>
    <row r="43" spans="2:17" s="40" customFormat="1" x14ac:dyDescent="0.25"/>
    <row r="44" spans="2:17" s="40" customFormat="1" x14ac:dyDescent="0.25"/>
    <row r="45" spans="2:17" s="40" customFormat="1" x14ac:dyDescent="0.25"/>
    <row r="46" spans="2:17" s="40" customFormat="1" x14ac:dyDescent="0.25"/>
    <row r="47" spans="2:17" s="40" customFormat="1" x14ac:dyDescent="0.25"/>
    <row r="48" spans="2:17" s="40" customFormat="1" x14ac:dyDescent="0.25"/>
    <row r="49" s="40" customFormat="1" x14ac:dyDescent="0.25"/>
    <row r="50" s="40" customFormat="1" x14ac:dyDescent="0.25"/>
    <row r="51" s="40" customFormat="1" x14ac:dyDescent="0.25"/>
    <row r="52" s="40" customFormat="1" x14ac:dyDescent="0.25"/>
    <row r="53" s="40" customFormat="1" x14ac:dyDescent="0.25"/>
    <row r="54" s="40" customFormat="1" x14ac:dyDescent="0.25"/>
    <row r="55" s="40" customFormat="1" x14ac:dyDescent="0.25"/>
    <row r="56" s="40" customFormat="1" x14ac:dyDescent="0.25"/>
    <row r="57" s="40" customFormat="1" x14ac:dyDescent="0.25"/>
    <row r="58" s="40" customFormat="1" x14ac:dyDescent="0.25"/>
    <row r="59" s="40" customFormat="1" x14ac:dyDescent="0.25"/>
    <row r="60" s="40" customFormat="1" x14ac:dyDescent="0.25"/>
    <row r="61" s="40" customFormat="1" x14ac:dyDescent="0.25"/>
    <row r="62" s="40" customFormat="1" x14ac:dyDescent="0.25"/>
    <row r="63" s="40" customFormat="1" x14ac:dyDescent="0.25"/>
    <row r="64" s="40" customFormat="1" x14ac:dyDescent="0.25"/>
    <row r="65" s="40" customFormat="1" x14ac:dyDescent="0.25"/>
    <row r="66" s="40" customFormat="1" x14ac:dyDescent="0.25"/>
    <row r="67" s="40" customFormat="1" x14ac:dyDescent="0.25"/>
    <row r="68" s="40" customFormat="1" x14ac:dyDescent="0.25"/>
    <row r="69" s="40" customFormat="1" x14ac:dyDescent="0.25"/>
    <row r="70" s="40" customFormat="1" x14ac:dyDescent="0.25"/>
    <row r="71" s="40" customFormat="1" x14ac:dyDescent="0.25"/>
    <row r="72" s="40" customFormat="1" x14ac:dyDescent="0.25"/>
    <row r="73" s="40" customFormat="1" x14ac:dyDescent="0.25"/>
    <row r="74" s="40" customFormat="1" x14ac:dyDescent="0.25"/>
    <row r="75" s="40" customFormat="1" x14ac:dyDescent="0.25"/>
    <row r="76" s="40" customFormat="1" x14ac:dyDescent="0.25"/>
    <row r="77" s="40" customFormat="1" x14ac:dyDescent="0.25"/>
    <row r="78" s="40" customFormat="1" x14ac:dyDescent="0.25"/>
    <row r="79" s="40" customFormat="1" x14ac:dyDescent="0.25"/>
    <row r="80" s="40" customFormat="1" x14ac:dyDescent="0.25"/>
    <row r="81" s="40" customFormat="1" x14ac:dyDescent="0.25"/>
    <row r="82" s="40" customFormat="1" x14ac:dyDescent="0.25"/>
    <row r="83" s="40" customFormat="1" x14ac:dyDescent="0.25"/>
    <row r="84" s="40" customFormat="1" x14ac:dyDescent="0.25"/>
    <row r="85" s="40" customFormat="1" x14ac:dyDescent="0.25"/>
    <row r="86" s="40" customFormat="1" x14ac:dyDescent="0.25"/>
    <row r="87" s="40" customFormat="1" x14ac:dyDescent="0.25"/>
    <row r="88" s="40" customFormat="1" x14ac:dyDescent="0.25"/>
    <row r="89" s="40" customFormat="1" x14ac:dyDescent="0.25"/>
    <row r="90" s="40" customFormat="1" x14ac:dyDescent="0.25"/>
    <row r="91" s="40" customFormat="1" x14ac:dyDescent="0.25"/>
    <row r="92" s="40" customFormat="1" x14ac:dyDescent="0.25"/>
    <row r="93" s="40" customFormat="1" x14ac:dyDescent="0.25"/>
    <row r="94" s="40" customFormat="1" x14ac:dyDescent="0.25"/>
    <row r="95" s="40" customFormat="1" x14ac:dyDescent="0.25"/>
    <row r="96" s="40" customFormat="1" x14ac:dyDescent="0.25"/>
    <row r="97" s="40" customFormat="1" x14ac:dyDescent="0.25"/>
    <row r="98" s="40" customFormat="1" x14ac:dyDescent="0.25"/>
    <row r="99" s="40" customFormat="1" x14ac:dyDescent="0.25"/>
    <row r="100" s="40" customFormat="1" x14ac:dyDescent="0.25"/>
    <row r="101" s="40" customFormat="1" x14ac:dyDescent="0.25"/>
    <row r="102" s="40" customFormat="1" x14ac:dyDescent="0.25"/>
    <row r="103" s="40" customFormat="1" x14ac:dyDescent="0.25"/>
    <row r="104" s="40" customFormat="1" x14ac:dyDescent="0.25"/>
    <row r="105" s="40" customFormat="1" x14ac:dyDescent="0.25"/>
    <row r="106" s="40" customFormat="1" x14ac:dyDescent="0.25"/>
    <row r="107" s="40" customFormat="1" x14ac:dyDescent="0.25"/>
    <row r="108" s="40" customFormat="1" x14ac:dyDescent="0.25"/>
    <row r="109" s="40" customFormat="1" x14ac:dyDescent="0.25"/>
    <row r="110" s="40" customFormat="1" x14ac:dyDescent="0.25"/>
    <row r="111" s="40" customFormat="1" x14ac:dyDescent="0.25"/>
    <row r="112" s="40" customFormat="1" x14ac:dyDescent="0.25"/>
    <row r="113" s="40" customFormat="1" x14ac:dyDescent="0.25"/>
    <row r="114" s="40" customFormat="1" x14ac:dyDescent="0.25"/>
    <row r="115" s="40" customFormat="1" x14ac:dyDescent="0.25"/>
    <row r="116" s="40" customFormat="1" x14ac:dyDescent="0.25"/>
    <row r="117" s="40" customFormat="1" x14ac:dyDescent="0.25"/>
    <row r="118" s="40" customFormat="1" x14ac:dyDescent="0.25"/>
    <row r="119" s="40" customFormat="1" x14ac:dyDescent="0.25"/>
    <row r="120" s="40" customFormat="1" x14ac:dyDescent="0.25"/>
    <row r="121" s="40" customFormat="1" x14ac:dyDescent="0.25"/>
    <row r="122" s="40" customFormat="1" x14ac:dyDescent="0.25"/>
    <row r="123" s="40" customFormat="1" x14ac:dyDescent="0.25"/>
    <row r="124" s="40" customFormat="1" x14ac:dyDescent="0.25"/>
    <row r="125" s="40" customFormat="1" x14ac:dyDescent="0.25"/>
    <row r="126" s="40" customFormat="1" x14ac:dyDescent="0.25"/>
    <row r="127" s="40" customFormat="1" x14ac:dyDescent="0.25"/>
    <row r="128" s="40" customFormat="1" x14ac:dyDescent="0.25"/>
    <row r="129" s="40" customFormat="1" x14ac:dyDescent="0.25"/>
    <row r="130" s="40" customFormat="1" x14ac:dyDescent="0.25"/>
    <row r="131" s="40" customFormat="1" x14ac:dyDescent="0.25"/>
    <row r="132" s="40" customFormat="1" x14ac:dyDescent="0.25"/>
    <row r="133" s="40" customFormat="1" x14ac:dyDescent="0.25"/>
    <row r="134" s="40" customFormat="1" x14ac:dyDescent="0.25"/>
    <row r="135" s="40" customFormat="1" x14ac:dyDescent="0.25"/>
    <row r="136" s="40" customFormat="1" x14ac:dyDescent="0.25"/>
    <row r="137" s="40" customFormat="1" x14ac:dyDescent="0.25"/>
    <row r="138" s="40" customFormat="1" x14ac:dyDescent="0.25"/>
    <row r="139" s="40" customFormat="1" x14ac:dyDescent="0.25"/>
    <row r="140" s="40" customFormat="1" x14ac:dyDescent="0.25"/>
    <row r="141" s="40" customFormat="1" x14ac:dyDescent="0.25"/>
    <row r="142" s="40" customFormat="1" x14ac:dyDescent="0.25"/>
    <row r="143" s="40" customFormat="1" x14ac:dyDescent="0.25"/>
    <row r="144" s="40" customFormat="1" x14ac:dyDescent="0.25"/>
    <row r="145" s="40" customFormat="1" x14ac:dyDescent="0.25"/>
    <row r="146" s="40" customFormat="1" x14ac:dyDescent="0.25"/>
    <row r="147" s="40" customFormat="1" x14ac:dyDescent="0.25"/>
    <row r="148" s="40" customFormat="1" x14ac:dyDescent="0.25"/>
    <row r="149" s="40" customFormat="1" x14ac:dyDescent="0.25"/>
    <row r="150" s="40" customFormat="1" x14ac:dyDescent="0.25"/>
    <row r="151" s="40" customFormat="1" x14ac:dyDescent="0.25"/>
    <row r="152" s="40" customFormat="1" x14ac:dyDescent="0.25"/>
    <row r="153" s="40" customFormat="1" x14ac:dyDescent="0.25"/>
    <row r="154" s="40" customFormat="1" x14ac:dyDescent="0.25"/>
    <row r="155" s="40" customFormat="1" x14ac:dyDescent="0.25"/>
    <row r="156" s="40" customFormat="1" x14ac:dyDescent="0.25"/>
    <row r="157" s="40" customFormat="1" x14ac:dyDescent="0.25"/>
    <row r="158" s="40" customFormat="1" x14ac:dyDescent="0.25"/>
    <row r="159" s="40" customFormat="1" x14ac:dyDescent="0.25"/>
    <row r="160" s="40" customFormat="1" x14ac:dyDescent="0.25"/>
    <row r="161" s="40" customFormat="1" x14ac:dyDescent="0.25"/>
    <row r="162" s="40" customFormat="1" x14ac:dyDescent="0.25"/>
    <row r="163" s="40" customFormat="1" x14ac:dyDescent="0.25"/>
    <row r="164" s="40" customFormat="1" x14ac:dyDescent="0.25"/>
    <row r="165" s="40" customFormat="1" x14ac:dyDescent="0.25"/>
    <row r="166" s="40" customFormat="1" x14ac:dyDescent="0.25"/>
    <row r="167" s="40" customFormat="1" x14ac:dyDescent="0.25"/>
    <row r="168" s="40" customFormat="1" x14ac:dyDescent="0.25"/>
    <row r="169" s="40" customFormat="1" x14ac:dyDescent="0.25"/>
    <row r="170" s="40" customFormat="1" x14ac:dyDescent="0.25"/>
    <row r="171" s="40" customFormat="1" x14ac:dyDescent="0.25"/>
    <row r="172" s="40" customFormat="1" x14ac:dyDescent="0.25"/>
    <row r="173" s="40" customFormat="1" x14ac:dyDescent="0.25"/>
    <row r="174" s="40" customFormat="1" x14ac:dyDescent="0.25"/>
    <row r="175" s="40" customFormat="1" x14ac:dyDescent="0.25"/>
    <row r="176" s="40" customFormat="1" x14ac:dyDescent="0.25"/>
    <row r="177" s="40" customFormat="1" x14ac:dyDescent="0.25"/>
    <row r="178" s="40" customFormat="1" x14ac:dyDescent="0.25"/>
    <row r="179" s="40" customFormat="1" x14ac:dyDescent="0.25"/>
    <row r="180" s="40" customFormat="1" x14ac:dyDescent="0.25"/>
    <row r="181" s="40" customFormat="1" x14ac:dyDescent="0.25"/>
    <row r="182" s="40" customFormat="1" x14ac:dyDescent="0.25"/>
    <row r="183" s="40" customFormat="1" x14ac:dyDescent="0.25"/>
    <row r="184" s="40" customFormat="1" x14ac:dyDescent="0.25"/>
    <row r="185" s="40" customFormat="1" x14ac:dyDescent="0.25"/>
    <row r="186" s="40" customFormat="1" x14ac:dyDescent="0.25"/>
    <row r="187" s="40" customFormat="1" x14ac:dyDescent="0.25"/>
    <row r="188" s="40" customFormat="1" x14ac:dyDescent="0.25"/>
    <row r="189" s="40" customFormat="1" x14ac:dyDescent="0.25"/>
    <row r="190" s="40" customFormat="1" x14ac:dyDescent="0.25"/>
    <row r="191" s="40" customFormat="1" x14ac:dyDescent="0.25"/>
    <row r="192" s="40" customFormat="1" x14ac:dyDescent="0.25"/>
    <row r="193" s="40" customFormat="1" x14ac:dyDescent="0.25"/>
    <row r="194" s="40" customFormat="1" x14ac:dyDescent="0.25"/>
    <row r="195" s="40" customFormat="1" x14ac:dyDescent="0.25"/>
    <row r="196" s="40" customFormat="1" x14ac:dyDescent="0.25"/>
    <row r="197" s="40" customFormat="1" x14ac:dyDescent="0.25"/>
    <row r="198" s="40" customFormat="1" x14ac:dyDescent="0.25"/>
    <row r="199" s="40" customFormat="1" x14ac:dyDescent="0.25"/>
    <row r="200" s="40" customFormat="1" x14ac:dyDescent="0.25"/>
    <row r="201" s="40" customFormat="1" x14ac:dyDescent="0.25"/>
    <row r="202" s="40" customFormat="1" x14ac:dyDescent="0.25"/>
    <row r="203" s="40" customFormat="1" x14ac:dyDescent="0.25"/>
    <row r="204" s="40" customFormat="1" x14ac:dyDescent="0.25"/>
    <row r="205" s="40" customFormat="1" x14ac:dyDescent="0.25"/>
    <row r="206" s="40" customFormat="1" x14ac:dyDescent="0.25"/>
    <row r="207" s="40" customFormat="1" x14ac:dyDescent="0.25"/>
    <row r="208" s="40" customFormat="1" x14ac:dyDescent="0.25"/>
    <row r="209" s="40" customFormat="1" x14ac:dyDescent="0.25"/>
    <row r="210" s="40" customFormat="1" x14ac:dyDescent="0.25"/>
    <row r="211" s="40" customFormat="1" x14ac:dyDescent="0.25"/>
    <row r="212" s="40" customFormat="1" x14ac:dyDescent="0.25"/>
    <row r="213" s="40" customFormat="1" x14ac:dyDescent="0.25"/>
    <row r="214" s="40" customFormat="1" x14ac:dyDescent="0.25"/>
    <row r="215" s="40" customFormat="1" x14ac:dyDescent="0.25"/>
    <row r="216" s="40" customFormat="1" x14ac:dyDescent="0.25"/>
    <row r="217" s="40" customFormat="1" x14ac:dyDescent="0.25"/>
    <row r="218" s="40" customFormat="1" x14ac:dyDescent="0.25"/>
    <row r="219" s="40" customFormat="1" x14ac:dyDescent="0.25"/>
    <row r="220" s="40" customFormat="1" x14ac:dyDescent="0.25"/>
    <row r="221" s="40" customFormat="1" x14ac:dyDescent="0.25"/>
    <row r="222" s="40" customFormat="1" x14ac:dyDescent="0.25"/>
    <row r="223" s="40" customFormat="1" x14ac:dyDescent="0.25"/>
    <row r="224" s="40" customFormat="1" x14ac:dyDescent="0.25"/>
    <row r="225" s="40" customFormat="1" x14ac:dyDescent="0.25"/>
    <row r="226" s="40" customFormat="1" x14ac:dyDescent="0.25"/>
    <row r="227" s="40" customFormat="1" x14ac:dyDescent="0.25"/>
    <row r="228" s="40" customFormat="1" x14ac:dyDescent="0.25"/>
    <row r="229" s="40" customFormat="1" x14ac:dyDescent="0.25"/>
    <row r="230" s="40" customFormat="1" x14ac:dyDescent="0.25"/>
    <row r="231" s="40" customFormat="1" x14ac:dyDescent="0.25"/>
    <row r="232" s="40" customFormat="1" x14ac:dyDescent="0.25"/>
    <row r="233" s="40" customFormat="1" x14ac:dyDescent="0.25"/>
    <row r="234" s="40" customFormat="1" x14ac:dyDescent="0.25"/>
    <row r="235" s="40" customFormat="1" x14ac:dyDescent="0.25"/>
    <row r="236" s="40" customFormat="1" x14ac:dyDescent="0.25"/>
    <row r="237" s="40" customFormat="1" x14ac:dyDescent="0.25"/>
    <row r="238" s="40" customFormat="1" x14ac:dyDescent="0.25"/>
    <row r="239" s="40" customFormat="1" x14ac:dyDescent="0.25"/>
    <row r="240" s="40" customFormat="1" x14ac:dyDescent="0.25"/>
    <row r="241" s="40" customFormat="1" x14ac:dyDescent="0.25"/>
    <row r="242" s="40" customFormat="1" x14ac:dyDescent="0.25"/>
    <row r="243" s="40" customFormat="1" x14ac:dyDescent="0.25"/>
    <row r="244" s="40" customFormat="1" x14ac:dyDescent="0.25"/>
    <row r="245" s="40" customFormat="1" x14ac:dyDescent="0.25"/>
    <row r="246" s="40" customFormat="1" x14ac:dyDescent="0.25"/>
    <row r="247" s="40" customFormat="1" x14ac:dyDescent="0.25"/>
    <row r="248" s="40" customFormat="1" x14ac:dyDescent="0.25"/>
    <row r="249" s="40" customFormat="1" x14ac:dyDescent="0.25"/>
    <row r="250" s="40" customFormat="1" x14ac:dyDescent="0.25"/>
    <row r="251" s="40" customFormat="1" x14ac:dyDescent="0.25"/>
    <row r="252" s="40" customFormat="1" x14ac:dyDescent="0.25"/>
    <row r="253" s="40" customFormat="1" x14ac:dyDescent="0.25"/>
    <row r="254" s="40" customFormat="1" x14ac:dyDescent="0.25"/>
    <row r="255" s="40" customFormat="1" x14ac:dyDescent="0.25"/>
    <row r="256" s="40" customFormat="1" x14ac:dyDescent="0.25"/>
    <row r="257" s="40" customFormat="1" x14ac:dyDescent="0.25"/>
    <row r="258" s="40" customFormat="1" x14ac:dyDescent="0.25"/>
    <row r="259" s="40" customFormat="1" x14ac:dyDescent="0.25"/>
    <row r="260" s="40" customFormat="1" x14ac:dyDescent="0.25"/>
    <row r="261" s="40" customFormat="1" x14ac:dyDescent="0.25"/>
    <row r="262" s="40" customFormat="1" x14ac:dyDescent="0.25"/>
    <row r="263" s="40" customFormat="1" x14ac:dyDescent="0.25"/>
    <row r="264" s="40" customFormat="1" x14ac:dyDescent="0.25"/>
    <row r="265" s="40" customFormat="1" x14ac:dyDescent="0.25"/>
    <row r="266" s="40" customFormat="1" x14ac:dyDescent="0.25"/>
    <row r="267" s="40" customFormat="1" x14ac:dyDescent="0.25"/>
    <row r="268" s="40" customFormat="1" x14ac:dyDescent="0.25"/>
    <row r="269" s="40" customFormat="1" x14ac:dyDescent="0.25"/>
    <row r="270" s="40" customFormat="1" x14ac:dyDescent="0.25"/>
    <row r="271" s="40" customFormat="1" x14ac:dyDescent="0.25"/>
    <row r="272" s="40" customFormat="1" x14ac:dyDescent="0.25"/>
    <row r="273" s="40" customFormat="1" x14ac:dyDescent="0.25"/>
    <row r="274" s="40" customFormat="1" x14ac:dyDescent="0.25"/>
    <row r="275" s="40" customFormat="1" x14ac:dyDescent="0.25"/>
    <row r="276" s="40" customFormat="1" x14ac:dyDescent="0.25"/>
    <row r="277" s="40" customFormat="1" x14ac:dyDescent="0.25"/>
    <row r="278" s="40" customFormat="1" x14ac:dyDescent="0.25"/>
    <row r="279" s="40" customFormat="1" x14ac:dyDescent="0.25"/>
    <row r="280" s="40" customFormat="1" x14ac:dyDescent="0.25"/>
    <row r="281" s="40" customFormat="1" x14ac:dyDescent="0.25"/>
    <row r="282" s="40" customFormat="1" x14ac:dyDescent="0.25"/>
    <row r="283" s="40" customFormat="1" x14ac:dyDescent="0.25"/>
    <row r="284" s="40" customFormat="1" x14ac:dyDescent="0.25"/>
    <row r="285" s="40" customFormat="1" x14ac:dyDescent="0.25"/>
    <row r="286" s="40" customFormat="1" x14ac:dyDescent="0.25"/>
    <row r="287" s="40" customFormat="1" x14ac:dyDescent="0.25"/>
    <row r="288" s="40" customFormat="1" x14ac:dyDescent="0.25"/>
    <row r="289" s="40" customFormat="1" x14ac:dyDescent="0.25"/>
    <row r="290" s="40" customFormat="1" x14ac:dyDescent="0.25"/>
    <row r="291" s="40" customFormat="1" x14ac:dyDescent="0.25"/>
    <row r="292" s="40" customFormat="1" x14ac:dyDescent="0.25"/>
    <row r="293" s="40" customFormat="1" x14ac:dyDescent="0.25"/>
    <row r="294" s="40" customFormat="1" x14ac:dyDescent="0.25"/>
    <row r="295" s="40" customFormat="1" x14ac:dyDescent="0.25"/>
    <row r="296" s="40" customFormat="1" x14ac:dyDescent="0.25"/>
    <row r="297" s="40" customFormat="1" x14ac:dyDescent="0.25"/>
    <row r="298" s="40" customFormat="1" x14ac:dyDescent="0.25"/>
    <row r="299" s="40" customFormat="1" x14ac:dyDescent="0.25"/>
    <row r="300" s="40" customFormat="1" x14ac:dyDescent="0.25"/>
    <row r="301" s="40" customFormat="1" x14ac:dyDescent="0.25"/>
    <row r="302" s="40" customFormat="1" x14ac:dyDescent="0.25"/>
    <row r="303" s="40" customFormat="1" x14ac:dyDescent="0.25"/>
    <row r="304" s="40" customFormat="1" x14ac:dyDescent="0.25"/>
    <row r="305" s="40" customFormat="1" x14ac:dyDescent="0.25"/>
    <row r="306" s="40" customFormat="1" x14ac:dyDescent="0.25"/>
    <row r="307" s="40" customFormat="1" x14ac:dyDescent="0.25"/>
    <row r="308" s="40" customFormat="1" x14ac:dyDescent="0.25"/>
    <row r="309" s="40" customFormat="1" x14ac:dyDescent="0.25"/>
    <row r="310" s="40" customFormat="1" x14ac:dyDescent="0.25"/>
    <row r="311" s="40" customFormat="1" x14ac:dyDescent="0.25"/>
    <row r="312" s="40" customFormat="1" x14ac:dyDescent="0.25"/>
    <row r="313" s="40" customFormat="1" x14ac:dyDescent="0.25"/>
    <row r="314" s="40" customFormat="1" x14ac:dyDescent="0.25"/>
    <row r="315" s="40" customFormat="1" x14ac:dyDescent="0.25"/>
    <row r="316" s="40" customFormat="1" x14ac:dyDescent="0.25"/>
    <row r="317" s="40" customFormat="1" x14ac:dyDescent="0.25"/>
    <row r="318" s="40" customFormat="1" x14ac:dyDescent="0.25"/>
    <row r="319" s="40" customFormat="1" x14ac:dyDescent="0.25"/>
    <row r="320" s="40" customFormat="1" x14ac:dyDescent="0.25"/>
    <row r="321" s="40" customFormat="1" x14ac:dyDescent="0.25"/>
    <row r="322" s="40" customFormat="1" x14ac:dyDescent="0.25"/>
    <row r="323" s="40" customFormat="1" x14ac:dyDescent="0.25"/>
    <row r="324" s="40" customFormat="1" x14ac:dyDescent="0.25"/>
    <row r="325" s="40" customFormat="1" x14ac:dyDescent="0.25"/>
    <row r="326" s="40" customFormat="1" x14ac:dyDescent="0.25"/>
    <row r="327" s="40" customFormat="1" x14ac:dyDescent="0.25"/>
    <row r="328" s="40" customFormat="1" x14ac:dyDescent="0.25"/>
    <row r="329" s="40" customFormat="1" x14ac:dyDescent="0.25"/>
    <row r="330" s="40" customFormat="1" x14ac:dyDescent="0.25"/>
    <row r="331" s="40" customFormat="1" x14ac:dyDescent="0.25"/>
    <row r="332" s="40" customFormat="1" x14ac:dyDescent="0.25"/>
    <row r="333" s="40" customFormat="1" x14ac:dyDescent="0.25"/>
    <row r="334" s="40" customFormat="1" x14ac:dyDescent="0.25"/>
    <row r="335" s="40" customFormat="1" x14ac:dyDescent="0.25"/>
    <row r="336" s="40" customFormat="1" x14ac:dyDescent="0.25"/>
    <row r="337" s="40" customFormat="1" x14ac:dyDescent="0.25"/>
    <row r="338" s="40" customFormat="1" x14ac:dyDescent="0.25"/>
    <row r="339" s="40" customFormat="1" x14ac:dyDescent="0.25"/>
    <row r="340" s="40" customFormat="1" x14ac:dyDescent="0.25"/>
    <row r="341" s="40" customFormat="1" x14ac:dyDescent="0.25"/>
    <row r="342" s="40" customFormat="1" x14ac:dyDescent="0.25"/>
    <row r="343" s="40" customFormat="1" x14ac:dyDescent="0.25"/>
    <row r="344" s="40" customFormat="1" x14ac:dyDescent="0.25"/>
    <row r="345" s="40" customFormat="1" x14ac:dyDescent="0.25"/>
    <row r="346" s="40" customFormat="1" x14ac:dyDescent="0.25"/>
    <row r="347" s="40" customFormat="1" x14ac:dyDescent="0.25"/>
    <row r="348" s="40" customFormat="1" x14ac:dyDescent="0.25"/>
    <row r="349" s="40" customFormat="1" x14ac:dyDescent="0.25"/>
    <row r="350" s="40" customFormat="1" x14ac:dyDescent="0.25"/>
    <row r="351" s="40" customFormat="1" x14ac:dyDescent="0.25"/>
    <row r="352" s="40" customFormat="1" x14ac:dyDescent="0.25"/>
    <row r="353" s="40" customFormat="1" x14ac:dyDescent="0.25"/>
    <row r="354" s="40" customFormat="1" x14ac:dyDescent="0.25"/>
    <row r="355" s="40" customFormat="1" x14ac:dyDescent="0.25"/>
    <row r="356" s="40" customFormat="1" x14ac:dyDescent="0.25"/>
    <row r="357" s="40" customFormat="1" x14ac:dyDescent="0.25"/>
    <row r="358" s="40" customFormat="1" x14ac:dyDescent="0.25"/>
    <row r="359" s="40" customFormat="1" x14ac:dyDescent="0.25"/>
    <row r="360" s="40" customFormat="1" x14ac:dyDescent="0.25"/>
    <row r="361" s="40" customFormat="1" x14ac:dyDescent="0.25"/>
    <row r="362" s="40" customFormat="1" x14ac:dyDescent="0.25"/>
    <row r="363" s="40" customFormat="1" x14ac:dyDescent="0.25"/>
    <row r="364" s="40" customFormat="1" x14ac:dyDescent="0.25"/>
    <row r="365" s="40" customFormat="1" x14ac:dyDescent="0.25"/>
    <row r="366" s="40" customFormat="1" x14ac:dyDescent="0.25"/>
    <row r="367" s="40" customFormat="1" x14ac:dyDescent="0.25"/>
    <row r="368" s="40" customFormat="1" x14ac:dyDescent="0.25"/>
    <row r="369" s="40" customFormat="1" x14ac:dyDescent="0.25"/>
    <row r="370" s="40" customFormat="1" x14ac:dyDescent="0.25"/>
    <row r="371" s="40" customFormat="1" x14ac:dyDescent="0.25"/>
    <row r="372" s="40" customFormat="1" x14ac:dyDescent="0.25"/>
    <row r="373" s="40" customFormat="1" x14ac:dyDescent="0.25"/>
    <row r="374" s="40" customFormat="1" x14ac:dyDescent="0.25"/>
    <row r="375" s="40" customFormat="1" x14ac:dyDescent="0.25"/>
    <row r="376" s="40" customFormat="1" x14ac:dyDescent="0.25"/>
    <row r="377" s="40" customFormat="1" x14ac:dyDescent="0.25"/>
    <row r="378" s="40" customFormat="1" x14ac:dyDescent="0.25"/>
    <row r="379" s="40" customFormat="1" x14ac:dyDescent="0.25"/>
    <row r="380" s="40" customFormat="1" x14ac:dyDescent="0.25"/>
    <row r="381" s="40" customFormat="1" x14ac:dyDescent="0.25"/>
    <row r="382" s="40" customFormat="1" x14ac:dyDescent="0.25"/>
    <row r="383" s="40" customFormat="1" x14ac:dyDescent="0.25"/>
    <row r="384" s="40" customFormat="1" x14ac:dyDescent="0.25"/>
    <row r="385" s="40" customFormat="1" x14ac:dyDescent="0.25"/>
    <row r="386" s="40" customFormat="1" x14ac:dyDescent="0.25"/>
    <row r="387" s="40" customFormat="1" x14ac:dyDescent="0.25"/>
    <row r="388" s="40" customFormat="1" x14ac:dyDescent="0.25"/>
    <row r="389" s="40" customFormat="1" x14ac:dyDescent="0.25"/>
    <row r="390" s="40" customFormat="1" x14ac:dyDescent="0.25"/>
    <row r="391" s="40" customFormat="1" x14ac:dyDescent="0.25"/>
    <row r="392" s="40" customFormat="1" x14ac:dyDescent="0.25"/>
    <row r="393" s="40" customFormat="1" x14ac:dyDescent="0.25"/>
    <row r="394" s="40" customFormat="1" x14ac:dyDescent="0.25"/>
    <row r="395" s="40" customFormat="1" x14ac:dyDescent="0.25"/>
    <row r="396" s="40" customFormat="1" x14ac:dyDescent="0.25"/>
    <row r="397" s="40" customFormat="1" x14ac:dyDescent="0.25"/>
    <row r="398" s="40" customFormat="1" x14ac:dyDescent="0.25"/>
    <row r="399" s="40" customFormat="1" x14ac:dyDescent="0.25"/>
    <row r="400" s="40" customFormat="1" x14ac:dyDescent="0.25"/>
    <row r="401" s="40" customFormat="1" x14ac:dyDescent="0.25"/>
    <row r="402" s="40" customFormat="1" x14ac:dyDescent="0.25"/>
    <row r="403" s="40" customFormat="1" x14ac:dyDescent="0.25"/>
    <row r="404" s="40" customFormat="1" x14ac:dyDescent="0.25"/>
    <row r="405" s="40" customFormat="1" x14ac:dyDescent="0.25"/>
    <row r="406" s="40" customFormat="1" x14ac:dyDescent="0.25"/>
    <row r="407" s="40" customFormat="1" x14ac:dyDescent="0.25"/>
    <row r="408" s="40" customFormat="1" x14ac:dyDescent="0.25"/>
    <row r="409" s="40" customFormat="1" x14ac:dyDescent="0.25"/>
    <row r="410" s="40" customFormat="1" x14ac:dyDescent="0.25"/>
    <row r="411" s="40" customFormat="1" x14ac:dyDescent="0.25"/>
    <row r="412" s="40" customFormat="1" x14ac:dyDescent="0.25"/>
    <row r="413" s="40" customFormat="1" x14ac:dyDescent="0.25"/>
    <row r="414" s="40" customFormat="1" x14ac:dyDescent="0.25"/>
    <row r="415" s="40" customFormat="1" x14ac:dyDescent="0.25"/>
    <row r="416" s="40" customFormat="1" x14ac:dyDescent="0.25"/>
    <row r="417" s="40" customFormat="1" x14ac:dyDescent="0.25"/>
    <row r="418" s="40" customFormat="1" x14ac:dyDescent="0.25"/>
    <row r="419" s="40" customFormat="1" x14ac:dyDescent="0.25"/>
    <row r="420" s="40" customFormat="1" x14ac:dyDescent="0.25"/>
    <row r="421" s="40" customFormat="1" x14ac:dyDescent="0.25"/>
    <row r="422" s="40" customFormat="1" x14ac:dyDescent="0.25"/>
    <row r="423" s="40" customFormat="1" x14ac:dyDescent="0.25"/>
    <row r="424" s="40" customFormat="1" x14ac:dyDescent="0.25"/>
    <row r="425" s="40" customFormat="1" x14ac:dyDescent="0.25"/>
    <row r="426" s="40" customFormat="1" x14ac:dyDescent="0.25"/>
    <row r="427" s="40" customFormat="1" x14ac:dyDescent="0.25"/>
  </sheetData>
  <sheetProtection algorithmName="SHA-512" hashValue="VcYBoWU1iuGTYTqiN2l8XRF7SQnDKhlLzPRqgkvQ8fpcCYMJye0qji+5QFgzX/E7LLxaK2HgZf64oiAo6wirEA==" saltValue="+gfrJhJeRrJVqmAa+7RLtQ==" spinCount="100000" sheet="1" selectLockedCells="1" selectUnlockedCells="1"/>
  <mergeCells count="29">
    <mergeCell ref="D41:O41"/>
    <mergeCell ref="D24:P24"/>
    <mergeCell ref="D5:P5"/>
    <mergeCell ref="D12:O12"/>
    <mergeCell ref="D14:P14"/>
    <mergeCell ref="D21:O21"/>
    <mergeCell ref="D11:O11"/>
    <mergeCell ref="D15:O15"/>
    <mergeCell ref="D6:O6"/>
    <mergeCell ref="D7:O7"/>
    <mergeCell ref="D8:O8"/>
    <mergeCell ref="D9:O9"/>
    <mergeCell ref="D10:O10"/>
    <mergeCell ref="D40:O40"/>
    <mergeCell ref="D39:P39"/>
    <mergeCell ref="C3:P3"/>
    <mergeCell ref="D34:P34"/>
    <mergeCell ref="D35:O35"/>
    <mergeCell ref="D36:O36"/>
    <mergeCell ref="D37:O37"/>
    <mergeCell ref="D28:P28"/>
    <mergeCell ref="D29:O29"/>
    <mergeCell ref="D32:O32"/>
    <mergeCell ref="D30:O30"/>
    <mergeCell ref="D31:O31"/>
    <mergeCell ref="D22:O22"/>
    <mergeCell ref="D16:O16"/>
    <mergeCell ref="D25:O25"/>
    <mergeCell ref="D26:O26"/>
  </mergeCells>
  <pageMargins left="0.7" right="0.7" top="0.75" bottom="0.75" header="0.3" footer="0.3"/>
  <pageSetup scale="53" fitToHeight="0" orientation="portrait" verticalDpi="200" r:id="rId1"/>
  <colBreaks count="1" manualBreakCount="1">
    <brk id="1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8"/>
  <sheetViews>
    <sheetView workbookViewId="0">
      <selection sqref="A1:XFD1048576"/>
    </sheetView>
  </sheetViews>
  <sheetFormatPr defaultColWidth="8.85546875" defaultRowHeight="15" x14ac:dyDescent="0.25"/>
  <cols>
    <col min="2" max="2" width="48.85546875" bestFit="1" customWidth="1"/>
    <col min="3" max="3" width="14.28515625" bestFit="1" customWidth="1"/>
    <col min="8" max="8" width="12.42578125" bestFit="1" customWidth="1"/>
  </cols>
  <sheetData>
    <row r="2" spans="2:3" ht="15.75" thickBot="1" x14ac:dyDescent="0.3"/>
    <row r="3" spans="2:3" x14ac:dyDescent="0.25">
      <c r="B3" s="3" t="s">
        <v>3</v>
      </c>
      <c r="C3" s="4">
        <v>0.01</v>
      </c>
    </row>
    <row r="4" spans="2:3" x14ac:dyDescent="0.25">
      <c r="B4" s="5" t="s">
        <v>9</v>
      </c>
      <c r="C4" s="14">
        <f>C3/12</f>
        <v>8.3333333333333339E-4</v>
      </c>
    </row>
    <row r="5" spans="2:3" x14ac:dyDescent="0.25">
      <c r="B5" s="5"/>
      <c r="C5" s="6"/>
    </row>
    <row r="6" spans="2:3" x14ac:dyDescent="0.25">
      <c r="B6" s="5" t="s">
        <v>2</v>
      </c>
      <c r="C6" s="7" t="e">
        <f>'4. Forgiveness Summary Sheet'!#REF!</f>
        <v>#REF!</v>
      </c>
    </row>
    <row r="7" spans="2:3" x14ac:dyDescent="0.25">
      <c r="B7" s="5" t="s">
        <v>4</v>
      </c>
      <c r="C7" s="7" t="e">
        <f>(C6*C4)*6</f>
        <v>#REF!</v>
      </c>
    </row>
    <row r="8" spans="2:3" x14ac:dyDescent="0.25">
      <c r="B8" s="5" t="s">
        <v>7</v>
      </c>
      <c r="C8" s="8" t="e">
        <f>C6+C7</f>
        <v>#REF!</v>
      </c>
    </row>
    <row r="9" spans="2:3" x14ac:dyDescent="0.25">
      <c r="B9" s="5" t="s">
        <v>5</v>
      </c>
      <c r="C9" s="9">
        <v>18</v>
      </c>
    </row>
    <row r="10" spans="2:3" x14ac:dyDescent="0.25">
      <c r="B10" s="5" t="s">
        <v>6</v>
      </c>
      <c r="C10" s="7">
        <v>0</v>
      </c>
    </row>
    <row r="11" spans="2:3" ht="15.75" thickBot="1" x14ac:dyDescent="0.3">
      <c r="B11" s="10"/>
      <c r="C11" s="11"/>
    </row>
    <row r="12" spans="2:3" ht="15.75" thickBot="1" x14ac:dyDescent="0.3">
      <c r="B12" s="12" t="s">
        <v>8</v>
      </c>
      <c r="C12" s="13" t="e">
        <f>-PMT(C4,C9,C8,C10,0)</f>
        <v>#REF!</v>
      </c>
    </row>
    <row r="28" spans="4:4" x14ac:dyDescent="0.25">
      <c r="D28" s="1"/>
    </row>
  </sheetData>
  <sheetProtection algorithmName="SHA-512" hashValue="7sBhWv9F4aIv1fFE21y44N5P5qx/ffptS5/5Z7wqSSuOeXPD6gMlGxvPRKoAo0cLdWPdWnrNNMadAn94Hd/45Q==" saltValue="lcdTfo2CDSt+FUr+odi0ig==" spinCount="100000" sheet="1" objects="1" scenarios="1" selectLockedCells="1" selectUnlockedCells="1"/>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Guidance</vt:lpstr>
      <vt:lpstr>Workbook Instructions</vt:lpstr>
      <vt:lpstr>Definitions &amp; Documentation</vt:lpstr>
      <vt:lpstr>1. Eligible Payroll Expenses</vt:lpstr>
      <vt:lpstr>2. Eligible Nonpayroll Expenses</vt:lpstr>
      <vt:lpstr>3. Head Count</vt:lpstr>
      <vt:lpstr>4. Forgiveness Summary Sheet</vt:lpstr>
      <vt:lpstr>5. Est Forgiveness Calculator</vt:lpstr>
      <vt:lpstr>Amortization Calculator</vt:lpstr>
      <vt:lpstr>'1. Eligible Payroll Expenses'!Print_Area</vt:lpstr>
      <vt:lpstr>'2. Eligible Nonpayroll Expenses'!Print_Area</vt:lpstr>
      <vt:lpstr>'3. Head Count'!Print_Area</vt:lpstr>
      <vt:lpstr>'4. Forgiveness Summary Sheet'!Print_Area</vt:lpstr>
      <vt:lpstr>'5. Est Forgiveness Calculator'!Print_Area</vt:lpstr>
      <vt:lpstr>'Definitions &amp; Documentation'!Print_Area</vt:lpstr>
      <vt:lpstr>'Workbook Instructions'!Print_Area</vt:lpstr>
    </vt:vector>
  </TitlesOfParts>
  <Company>American AgCredit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Dustin Debusk</dc:creator>
  <cp:lastModifiedBy>Lana Jones</cp:lastModifiedBy>
  <cp:lastPrinted>2021-03-29T13:57:42Z</cp:lastPrinted>
  <dcterms:created xsi:type="dcterms:W3CDTF">2020-04-05T01:29:08Z</dcterms:created>
  <dcterms:modified xsi:type="dcterms:W3CDTF">2021-04-01T21:16:22Z</dcterms:modified>
</cp:coreProperties>
</file>