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tstucky\Desktop\PPP2 Spreadsheets\"/>
    </mc:Choice>
  </mc:AlternateContent>
  <xr:revisionPtr revIDLastSave="0" documentId="13_ncr:1_{C5079C4C-E871-49DE-BE6C-C4C4F2CE0BC6}" xr6:coauthVersionLast="45" xr6:coauthVersionMax="45" xr10:uidLastSave="{00000000-0000-0000-0000-000000000000}"/>
  <bookViews>
    <workbookView xWindow="-29310" yWindow="-120" windowWidth="29040" windowHeight="15840" firstSheet="1" activeTab="1" xr2:uid="{00000000-000D-0000-FFFF-FFFF00000000}"/>
  </bookViews>
  <sheets>
    <sheet name="Guidance" sheetId="4" state="hidden" r:id="rId1"/>
    <sheet name="Sch C with Employees Calculator" sheetId="12" r:id="rId2"/>
    <sheet name="Amortization Calculator" sheetId="2" state="hidden" r:id="rId3"/>
  </sheets>
  <calcPr calcId="191029" iterate="1" iterateCount="5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1" i="12" l="1"/>
  <c r="I49" i="12" s="1"/>
  <c r="G76" i="12"/>
  <c r="F76" i="12"/>
  <c r="F73" i="12"/>
  <c r="G73" i="12" s="1"/>
  <c r="F72" i="12"/>
  <c r="G72" i="12" s="1"/>
  <c r="H56" i="12"/>
  <c r="H57" i="12" s="1"/>
  <c r="F71" i="12" s="1"/>
  <c r="G71" i="12" s="1"/>
  <c r="I48" i="12"/>
  <c r="I50" i="12" l="1"/>
  <c r="F70" i="12" s="1"/>
  <c r="G70" i="12" s="1"/>
  <c r="G74" i="12" s="1"/>
  <c r="G75" i="12" s="1"/>
  <c r="F74" i="12" l="1"/>
  <c r="F75" i="12" s="1"/>
  <c r="F78" i="12" s="1"/>
  <c r="G78" i="12"/>
  <c r="G77" i="12"/>
  <c r="F77" i="12" l="1"/>
  <c r="C6" i="2" l="1"/>
  <c r="C4" i="2"/>
  <c r="C7" i="2" l="1"/>
  <c r="C8" i="2" s="1"/>
  <c r="C12" i="2" s="1"/>
</calcChain>
</file>

<file path=xl/sharedStrings.xml><?xml version="1.0" encoding="utf-8"?>
<sst xmlns="http://schemas.openxmlformats.org/spreadsheetml/2006/main" count="80" uniqueCount="77">
  <si>
    <t>Period</t>
  </si>
  <si>
    <t>State and Local Taxes Paid</t>
  </si>
  <si>
    <t>Total Payroll Cost</t>
  </si>
  <si>
    <t xml:space="preserve">Business Name: </t>
  </si>
  <si>
    <t>Yes</t>
  </si>
  <si>
    <t>Total Annualized Income for Employees with Income Over $100,000</t>
  </si>
  <si>
    <t>EIN or Tax ID:</t>
  </si>
  <si>
    <t xml:space="preserve">Annualized Income for Employees Whose Principal Residence is Outside US </t>
  </si>
  <si>
    <t>Application Loan Amount</t>
  </si>
  <si>
    <t>Interest Rate</t>
  </si>
  <si>
    <t>6 Months Interest</t>
  </si>
  <si>
    <t>Amortization Term</t>
  </si>
  <si>
    <t>Remaining Balance after Amortization Period</t>
  </si>
  <si>
    <t xml:space="preserve">Amortized Loan Amount after Interest Capitalization </t>
  </si>
  <si>
    <t>Payment Amount</t>
  </si>
  <si>
    <t>Payment Calculation Interest Rate</t>
  </si>
  <si>
    <t xml:space="preserve"> SBA - Paycheck Protection Program</t>
  </si>
  <si>
    <t>Total Number of Employees with Annualized Income Over $100,000</t>
  </si>
  <si>
    <t>Employees with Annualized Income Greater than $100,000  (Exclude Non-Residence Employees from Totals)</t>
  </si>
  <si>
    <t>Employee Count</t>
  </si>
  <si>
    <t>Number of Employees as of Application Date:</t>
  </si>
  <si>
    <t>Section A</t>
  </si>
  <si>
    <t>Section B</t>
  </si>
  <si>
    <t>Section C</t>
  </si>
  <si>
    <t>Section D</t>
  </si>
  <si>
    <t>PAYROLL EXPENSE</t>
  </si>
  <si>
    <t>Payroll Reduction Due to $100K Income Limitation (Section B)</t>
  </si>
  <si>
    <t>Payroll Reduction for Employee(s) with Principal Residence Outside the U.S. (Section C)</t>
  </si>
  <si>
    <t>Average Number of Employees</t>
  </si>
  <si>
    <t>Additional Affiliated Entities and Corresponding EIN's Rolling up Under Application</t>
  </si>
  <si>
    <t>Entity Name</t>
  </si>
  <si>
    <t>EIN or Tax ID</t>
  </si>
  <si>
    <t xml:space="preserve">If rolling up employees from affiliated organizations, please provided a detailed explanation of how the number of employees was calculated. </t>
  </si>
  <si>
    <t>** The information provided in this tool is based upon the best and most current information provided by the SBA. It should not be relied upon as a substitute for legal or accounting advice from applicant’s own advisors. Please note that providing an accurate calculation and documentation of total payroll costs (e.g. paid salary/wages, allowable paid benefits, allowable paid taxes) is the responsibility of the applicant, which will be attested to as part of the application.  Therefore, applicant must ensure that the payroll costs utilized to calculate the loan amount fully align with the most recent parameters required by SBA, as described in the SBA Interim Final Rule, SBA/Treasury Department PPP FAQs, and any other guidance as updated on the SBA PPP site.  If applicant has questions on the allowable inclusion of certain payroll costs, it is recommended that they consult their own accounting or legal counsel. Nothing provided herein is to be construed as a promise or guarantee about the approval or forgiveness of an applicant’s loan.**</t>
  </si>
  <si>
    <t xml:space="preserve"> </t>
  </si>
  <si>
    <t>No</t>
  </si>
  <si>
    <t>(If rolling up affiliated entities into this application, please provide the entities' names and EINs or Tax IDs)</t>
  </si>
  <si>
    <r>
      <t xml:space="preserve">Due to SBA requirements, supporting documentation is required to complete a SBA-PPP loan application.  The supporting documentation must adequately and clearly support and identify (e.g. highlight, circle, etc.) the data entered into the yellow fields on this worksheet and the corresponding application cells.  </t>
    </r>
    <r>
      <rPr>
        <b/>
        <i/>
        <sz val="14"/>
        <rFont val="Calibri"/>
        <family val="2"/>
        <scheme val="minor"/>
      </rPr>
      <t>Lack of adequate or clear documentation will slow, or in some cases, prevent the processing of your SBA-PPP loan application.</t>
    </r>
  </si>
  <si>
    <t xml:space="preserve"> Utilize the 2019 or 2020 to record the operation's Number of employees, Salary/Wages/Commissions, Benefits (Health Insurance/Retirement, etc.), and State and Local Taxes Paid (State Unemployment Insurance and Employer Paid State Disability Insurance, etc.) The year utilized to calculate Payroll Expenses should be the same year utilized to calculate Allowable Ownership Income. </t>
  </si>
  <si>
    <t>Employee Payroll Expenses</t>
  </si>
  <si>
    <t xml:space="preserve">Salary/Wages/Commissions              </t>
  </si>
  <si>
    <t xml:space="preserve">Benefits (Health Care/Retirement, etc.)                  </t>
  </si>
  <si>
    <t xml:space="preserve">For Sole Proprietorships that file a Schedule C, this calculator** is intended to support the applicant and/or representative in the completion of the SBA-PPP loan application.  Enter information into cells that are shaded yellow (when applicable) to complete the loan calculator.  If a yellow cell does not apply, please leave blank. </t>
  </si>
  <si>
    <t>SBA PPP Loan Website and Guidance</t>
  </si>
  <si>
    <t>Compensation for Employee(s) Whose Principal Place of Residence is Outside the United States (2)</t>
  </si>
  <si>
    <t>Do You want to Refinance your EIDL Loan with this PPP Loan (Answer no if you did not receive an EIDL Loan)</t>
  </si>
  <si>
    <t xml:space="preserve">(1) If the applicant applied for and received a Economic Injury Disaster Loan (EIDL) between January 31, 2020 and April 3, 2020 and the loan was for the purpose of paying payroll cost, business mortgage, rent, utilities and interest on any other business debt obligations that were incurred before February 15, 2020, the applicant may apply for and use the PPP loan proceeds to refinance the portion of the EIDL loan that has already been advanced. </t>
  </si>
  <si>
    <t>(2) Any compensation to an employee whose principal residence is outside of the United States is not eligible as part of the SBA-PPP Payroll Calculation.</t>
  </si>
  <si>
    <t xml:space="preserve">Refinance of Funded SBA Economic Injury Disaster Loan </t>
  </si>
  <si>
    <t>Reduction to Total Payroll due to $100,000 Limitation</t>
  </si>
  <si>
    <t>Eligible SBA Economic Injury Disaster Loan Amount to be refinanced:</t>
  </si>
  <si>
    <t>Annualized Payroll Expense</t>
  </si>
  <si>
    <t>Avg Monthly Payroll Expense</t>
  </si>
  <si>
    <t>Total Amount of Qualified Sick and/or Family Leave Wages allowed under Section 7001 of the Families First Coronavirus Response Act</t>
  </si>
  <si>
    <t>Amount of Qualified Sick and/or Family Leave Wages Allowed Under Section 7001 of the Families First  Coronavirus Response Act</t>
  </si>
  <si>
    <t>1st Draw* SBA PPP Loan Amount ((A-B-C-D)x2.5)+EIDL</t>
  </si>
  <si>
    <t>2nd Draw* SBA PPP Loan Amount ((A-B-C-D)x2.5)+EIDL</t>
  </si>
  <si>
    <t>Qualified Sick and Family Leave Wages (Section D)</t>
  </si>
  <si>
    <t>Eligible Payroll Expense (A-B-C-D)</t>
  </si>
  <si>
    <t>SBA - PPP Payroll Eligible Payroll (A-B-C-D) x 2.5</t>
  </si>
  <si>
    <r>
      <rPr>
        <b/>
        <sz val="12"/>
        <color theme="0"/>
        <rFont val="Calibri"/>
        <family val="2"/>
        <scheme val="minor"/>
      </rPr>
      <t>Eligible SBA Economic Injury Disaster Loan (EIDL) that will be Refinanced with Proceeds of PPP (1)</t>
    </r>
    <r>
      <rPr>
        <b/>
        <sz val="9"/>
        <color theme="0"/>
        <rFont val="Calibri"/>
        <family val="2"/>
        <scheme val="minor"/>
      </rPr>
      <t xml:space="preserve">                                                                                                                                                                                                                    </t>
    </r>
    <r>
      <rPr>
        <b/>
        <sz val="10"/>
        <color theme="0"/>
        <rFont val="Calibri"/>
        <family val="2"/>
        <scheme val="minor"/>
      </rPr>
      <t>(Do Not Include Any Advance under an EIDL COVID - 19 Loan since it does not need to be repaid)</t>
    </r>
  </si>
  <si>
    <t xml:space="preserve">Do Not Complete the EIDL Loan Questions if Applying for 2nd Draw PPP Loan. </t>
  </si>
  <si>
    <t>Payroll for 2019 or 2020</t>
  </si>
  <si>
    <t>Payroll Eligible for PPP Program</t>
  </si>
  <si>
    <t>Maximum Allowable Income Per PPP Limitations</t>
  </si>
  <si>
    <t xml:space="preserve"> Sole Proprietorship Schedule C Calculator With Employees</t>
  </si>
  <si>
    <t>May utilize 2019 or 2020 Schedule C information</t>
  </si>
  <si>
    <t>Gross Income Amount - Line 7 of Schedule C</t>
  </si>
  <si>
    <t>Less Employee Benefits Program - Line 14 of Schedule C</t>
  </si>
  <si>
    <t>Pension and Profit Sharing Plans - Line 19 of Schedule C</t>
  </si>
  <si>
    <t>Allowable Ownership Gross Income from Schedule C</t>
  </si>
  <si>
    <t>Wages (less employee credits) - Line 26 of Schedule C</t>
  </si>
  <si>
    <t>Allowable Ownership Gross Income</t>
  </si>
  <si>
    <t>Sum of Allowable Ownership Gross Income and Payroll</t>
  </si>
  <si>
    <t>Acceptable supporting documentation includes 2019/2020 1040 Schedule C, 2019/2020 IRS Form 941 for each quarter, along with internal or third party statements documenting the level of allowable benefits and taxes.  Please see source of information document for further detail on allowable supporting documentation.</t>
  </si>
  <si>
    <t>Total Payroll Expense and Allowable Ownership Gross Income (Section A)</t>
  </si>
  <si>
    <t>Total Calculated Allowable Ownership Gross Income (Limited to $100K)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</si>
</sst>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_(* #,##0_);_(* \(#,##0\);_(* &quot;-&quot;??_);_(@_)"/>
    <numFmt numFmtId="165" formatCode="0.0000%"/>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font>
    <font>
      <b/>
      <sz val="16"/>
      <name val="Calibri"/>
      <family val="2"/>
      <scheme val="minor"/>
    </font>
    <font>
      <b/>
      <sz val="16"/>
      <color theme="1"/>
      <name val="Calibri"/>
      <family val="2"/>
      <scheme val="minor"/>
    </font>
    <font>
      <sz val="16"/>
      <color theme="1"/>
      <name val="Calibri"/>
      <family val="2"/>
      <scheme val="minor"/>
    </font>
    <font>
      <b/>
      <i/>
      <sz val="11"/>
      <color theme="1"/>
      <name val="Calibri"/>
      <family val="2"/>
      <scheme val="minor"/>
    </font>
    <font>
      <sz val="11"/>
      <color rgb="FFFF0000"/>
      <name val="Calibri"/>
      <family val="2"/>
      <scheme val="minor"/>
    </font>
    <font>
      <b/>
      <i/>
      <sz val="11"/>
      <color rgb="FFFF0000"/>
      <name val="Calibri"/>
      <family val="2"/>
      <scheme val="minor"/>
    </font>
    <font>
      <b/>
      <i/>
      <sz val="11"/>
      <name val="Calibri"/>
      <family val="2"/>
      <scheme val="minor"/>
    </font>
    <font>
      <b/>
      <i/>
      <sz val="14"/>
      <name val="Calibri"/>
      <family val="2"/>
      <scheme val="minor"/>
    </font>
    <font>
      <b/>
      <sz val="11"/>
      <name val="Calibri"/>
      <family val="2"/>
      <scheme val="minor"/>
    </font>
    <font>
      <b/>
      <sz val="9"/>
      <color theme="1"/>
      <name val="Calibri"/>
      <family val="2"/>
      <scheme val="minor"/>
    </font>
    <font>
      <b/>
      <i/>
      <sz val="9"/>
      <color theme="1" tint="0.249977111117893"/>
      <name val="Calibri"/>
      <family val="2"/>
      <scheme val="minor"/>
    </font>
    <font>
      <b/>
      <sz val="11"/>
      <color theme="0"/>
      <name val="Calibri"/>
      <family val="2"/>
      <scheme val="minor"/>
    </font>
    <font>
      <u/>
      <sz val="11"/>
      <color theme="10"/>
      <name val="Calibri"/>
      <family val="2"/>
      <scheme val="minor"/>
    </font>
    <font>
      <b/>
      <sz val="28"/>
      <color theme="0"/>
      <name val="Calibri"/>
      <family val="2"/>
      <scheme val="minor"/>
    </font>
    <font>
      <b/>
      <sz val="9"/>
      <color theme="0"/>
      <name val="Calibri"/>
      <family val="2"/>
      <scheme val="minor"/>
    </font>
    <font>
      <b/>
      <sz val="12"/>
      <color theme="0"/>
      <name val="Calibri"/>
      <family val="2"/>
      <scheme val="minor"/>
    </font>
    <font>
      <b/>
      <sz val="10"/>
      <color theme="0"/>
      <name val="Calibri"/>
      <family val="2"/>
      <scheme val="minor"/>
    </font>
    <font>
      <sz val="11"/>
      <name val="Calibri"/>
      <family val="2"/>
      <scheme val="minor"/>
    </font>
    <font>
      <b/>
      <sz val="12"/>
      <name val="Calibri"/>
      <family val="2"/>
      <scheme val="minor"/>
    </font>
  </fonts>
  <fills count="11">
    <fill>
      <patternFill patternType="none"/>
    </fill>
    <fill>
      <patternFill patternType="gray125"/>
    </fill>
    <fill>
      <patternFill patternType="solid">
        <fgColor theme="2"/>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1"/>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s>
  <cellStyleXfs count="9">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 fillId="0" borderId="0"/>
    <xf numFmtId="9"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17" fillId="0" borderId="0" applyNumberFormat="0" applyFill="0" applyBorder="0" applyAlignment="0" applyProtection="0"/>
  </cellStyleXfs>
  <cellXfs count="209">
    <xf numFmtId="0" fontId="0" fillId="0" borderId="0" xfId="0"/>
    <xf numFmtId="0" fontId="0" fillId="0" borderId="0" xfId="0" applyProtection="1"/>
    <xf numFmtId="0" fontId="0" fillId="0" borderId="32" xfId="0" applyBorder="1" applyProtection="1"/>
    <xf numFmtId="0" fontId="0" fillId="0" borderId="0" xfId="0" applyBorder="1" applyProtection="1"/>
    <xf numFmtId="0" fontId="0" fillId="0" borderId="33" xfId="0" applyBorder="1" applyProtection="1"/>
    <xf numFmtId="0" fontId="2" fillId="0" borderId="15" xfId="0" applyFont="1" applyBorder="1" applyAlignment="1" applyProtection="1">
      <alignment horizontal="center"/>
    </xf>
    <xf numFmtId="44" fontId="0" fillId="0" borderId="17" xfId="1" applyFont="1" applyBorder="1" applyProtection="1"/>
    <xf numFmtId="0" fontId="0" fillId="0" borderId="0" xfId="0" applyNumberFormat="1" applyBorder="1" applyProtection="1"/>
    <xf numFmtId="0" fontId="0" fillId="0" borderId="34" xfId="0" applyBorder="1" applyProtection="1"/>
    <xf numFmtId="0" fontId="0" fillId="0" borderId="14" xfId="0" applyBorder="1" applyProtection="1"/>
    <xf numFmtId="0" fontId="0" fillId="0" borderId="35" xfId="0" applyBorder="1" applyProtection="1"/>
    <xf numFmtId="0" fontId="0" fillId="0" borderId="9" xfId="0" applyBorder="1"/>
    <xf numFmtId="10" fontId="0" fillId="0" borderId="11" xfId="3" applyNumberFormat="1" applyFont="1" applyBorder="1"/>
    <xf numFmtId="0" fontId="0" fillId="0" borderId="12" xfId="0" applyBorder="1"/>
    <xf numFmtId="0" fontId="0" fillId="0" borderId="13" xfId="0" applyBorder="1"/>
    <xf numFmtId="44" fontId="0" fillId="0" borderId="13" xfId="1" applyFont="1" applyBorder="1"/>
    <xf numFmtId="44" fontId="0" fillId="0" borderId="13" xfId="0" applyNumberFormat="1" applyBorder="1"/>
    <xf numFmtId="164" fontId="0" fillId="0" borderId="13" xfId="2" applyNumberFormat="1" applyFont="1" applyBorder="1" applyAlignment="1">
      <alignment horizontal="center"/>
    </xf>
    <xf numFmtId="0" fontId="0" fillId="0" borderId="25" xfId="0" applyBorder="1"/>
    <xf numFmtId="0" fontId="0" fillId="0" borderId="27" xfId="0" applyBorder="1"/>
    <xf numFmtId="0" fontId="2" fillId="0" borderId="18" xfId="0" applyFont="1" applyBorder="1"/>
    <xf numFmtId="8" fontId="2" fillId="0" borderId="20" xfId="0" applyNumberFormat="1" applyFont="1" applyBorder="1"/>
    <xf numFmtId="165" fontId="0" fillId="0" borderId="13" xfId="3" applyNumberFormat="1" applyFont="1" applyBorder="1"/>
    <xf numFmtId="44" fontId="2" fillId="2" borderId="20" xfId="1" applyNumberFormat="1" applyFont="1" applyFill="1" applyBorder="1" applyAlignment="1" applyProtection="1">
      <alignment horizontal="center"/>
    </xf>
    <xf numFmtId="0" fontId="2" fillId="2" borderId="18" xfId="0" applyFont="1" applyFill="1" applyBorder="1" applyAlignment="1" applyProtection="1">
      <alignment horizontal="center"/>
    </xf>
    <xf numFmtId="0" fontId="2" fillId="2" borderId="19" xfId="0" applyFont="1" applyFill="1" applyBorder="1" applyAlignment="1" applyProtection="1">
      <alignment horizontal="center" wrapText="1"/>
    </xf>
    <xf numFmtId="0" fontId="2" fillId="2" borderId="20" xfId="0" applyFont="1" applyFill="1" applyBorder="1" applyAlignment="1" applyProtection="1">
      <alignment horizontal="center" wrapText="1"/>
    </xf>
    <xf numFmtId="0" fontId="5" fillId="3" borderId="39" xfId="0" applyFont="1" applyFill="1" applyBorder="1" applyAlignment="1" applyProtection="1">
      <alignment horizontal="center"/>
    </xf>
    <xf numFmtId="0" fontId="0" fillId="0" borderId="36" xfId="0" applyFont="1" applyFill="1" applyBorder="1" applyProtection="1"/>
    <xf numFmtId="0" fontId="6" fillId="2" borderId="1" xfId="0" applyFont="1" applyFill="1" applyBorder="1" applyProtection="1"/>
    <xf numFmtId="0" fontId="6" fillId="2" borderId="1" xfId="0" applyFont="1" applyFill="1" applyBorder="1" applyAlignment="1" applyProtection="1">
      <alignment horizontal="center"/>
    </xf>
    <xf numFmtId="0" fontId="9" fillId="0" borderId="0" xfId="0" applyFont="1" applyBorder="1" applyAlignment="1" applyProtection="1">
      <alignment vertical="center" wrapText="1"/>
    </xf>
    <xf numFmtId="0" fontId="9" fillId="0" borderId="33" xfId="0" applyFont="1" applyBorder="1" applyAlignment="1" applyProtection="1">
      <alignment vertical="center" wrapText="1"/>
    </xf>
    <xf numFmtId="0" fontId="13" fillId="2" borderId="19" xfId="0" applyFont="1" applyFill="1" applyBorder="1" applyAlignment="1" applyProtection="1">
      <alignment horizontal="center" wrapText="1"/>
    </xf>
    <xf numFmtId="0" fontId="2" fillId="6" borderId="36" xfId="0" applyFont="1" applyFill="1" applyBorder="1" applyProtection="1"/>
    <xf numFmtId="0" fontId="2" fillId="6" borderId="37" xfId="0" applyFont="1" applyFill="1" applyBorder="1" applyProtection="1"/>
    <xf numFmtId="0" fontId="2" fillId="6" borderId="37" xfId="0" applyFont="1" applyFill="1" applyBorder="1" applyAlignment="1" applyProtection="1">
      <alignment horizontal="center"/>
    </xf>
    <xf numFmtId="0" fontId="0" fillId="0" borderId="0" xfId="0" applyFill="1" applyBorder="1" applyProtection="1"/>
    <xf numFmtId="0" fontId="0" fillId="0" borderId="0" xfId="0" applyFill="1" applyBorder="1" applyAlignment="1" applyProtection="1">
      <alignment horizontal="center"/>
    </xf>
    <xf numFmtId="0" fontId="2" fillId="6" borderId="38" xfId="0" applyFont="1" applyFill="1" applyBorder="1" applyAlignment="1" applyProtection="1"/>
    <xf numFmtId="0" fontId="14" fillId="0" borderId="0" xfId="0" applyFont="1" applyFill="1" applyBorder="1" applyAlignment="1" applyProtection="1">
      <alignment wrapText="1"/>
    </xf>
    <xf numFmtId="0" fontId="2" fillId="0" borderId="0" xfId="0" applyFont="1" applyFill="1" applyBorder="1" applyAlignment="1" applyProtection="1">
      <alignment wrapText="1"/>
    </xf>
    <xf numFmtId="0" fontId="2" fillId="0" borderId="0" xfId="0" applyFont="1" applyFill="1" applyBorder="1" applyAlignment="1" applyProtection="1"/>
    <xf numFmtId="0" fontId="0" fillId="0" borderId="0" xfId="0" applyFill="1" applyBorder="1" applyAlignment="1" applyProtection="1"/>
    <xf numFmtId="0" fontId="8" fillId="0" borderId="0" xfId="0" applyFont="1" applyBorder="1" applyAlignment="1" applyProtection="1">
      <alignment horizontal="center" wrapText="1"/>
    </xf>
    <xf numFmtId="0" fontId="0" fillId="5" borderId="9" xfId="0" applyFill="1" applyBorder="1" applyAlignment="1" applyProtection="1">
      <alignment horizontal="left"/>
      <protection locked="0"/>
    </xf>
    <xf numFmtId="0" fontId="0" fillId="5" borderId="10" xfId="0" applyFill="1" applyBorder="1" applyProtection="1">
      <protection locked="0"/>
    </xf>
    <xf numFmtId="0" fontId="0" fillId="5" borderId="10" xfId="0" applyFill="1" applyBorder="1" applyAlignment="1" applyProtection="1">
      <alignment horizontal="left"/>
      <protection locked="0"/>
    </xf>
    <xf numFmtId="0" fontId="0" fillId="5" borderId="11" xfId="0" applyFill="1" applyBorder="1" applyAlignment="1" applyProtection="1">
      <protection locked="0"/>
    </xf>
    <xf numFmtId="0" fontId="0" fillId="5" borderId="12" xfId="0" applyFill="1" applyBorder="1" applyAlignment="1" applyProtection="1">
      <alignment horizontal="left"/>
      <protection locked="0"/>
    </xf>
    <xf numFmtId="0" fontId="0" fillId="5" borderId="5" xfId="0" applyFill="1" applyBorder="1" applyProtection="1">
      <protection locked="0"/>
    </xf>
    <xf numFmtId="0" fontId="0" fillId="5" borderId="5" xfId="0" applyFill="1" applyBorder="1" applyAlignment="1" applyProtection="1">
      <alignment horizontal="left"/>
      <protection locked="0"/>
    </xf>
    <xf numFmtId="0" fontId="0" fillId="5" borderId="13" xfId="0" applyFill="1" applyBorder="1" applyAlignment="1" applyProtection="1">
      <protection locked="0"/>
    </xf>
    <xf numFmtId="0" fontId="0" fillId="5" borderId="25" xfId="0" applyFill="1" applyBorder="1" applyAlignment="1" applyProtection="1">
      <alignment horizontal="left"/>
      <protection locked="0"/>
    </xf>
    <xf numFmtId="0" fontId="0" fillId="5" borderId="26" xfId="0" applyFill="1" applyBorder="1" applyProtection="1">
      <protection locked="0"/>
    </xf>
    <xf numFmtId="0" fontId="0" fillId="5" borderId="26" xfId="0" applyFill="1" applyBorder="1" applyAlignment="1" applyProtection="1">
      <alignment horizontal="left"/>
      <protection locked="0"/>
    </xf>
    <xf numFmtId="0" fontId="0" fillId="5" borderId="27" xfId="0" applyFill="1" applyBorder="1" applyAlignment="1" applyProtection="1">
      <alignment horizontal="center"/>
      <protection locked="0"/>
    </xf>
    <xf numFmtId="0" fontId="0" fillId="5" borderId="40" xfId="0" applyFill="1" applyBorder="1" applyAlignment="1" applyProtection="1">
      <alignment horizontal="left"/>
      <protection locked="0"/>
    </xf>
    <xf numFmtId="0" fontId="0" fillId="5" borderId="41" xfId="0" applyFill="1" applyBorder="1" applyProtection="1">
      <protection locked="0"/>
    </xf>
    <xf numFmtId="0" fontId="0" fillId="5" borderId="41" xfId="0" applyFill="1" applyBorder="1" applyAlignment="1" applyProtection="1">
      <alignment horizontal="left"/>
      <protection locked="0"/>
    </xf>
    <xf numFmtId="0" fontId="0" fillId="5" borderId="42" xfId="0" applyFill="1" applyBorder="1" applyAlignment="1" applyProtection="1">
      <protection locked="0"/>
    </xf>
    <xf numFmtId="0" fontId="2" fillId="5" borderId="20" xfId="0" applyFont="1" applyFill="1" applyBorder="1" applyProtection="1">
      <protection locked="0"/>
    </xf>
    <xf numFmtId="0" fontId="0" fillId="5" borderId="16" xfId="0" applyFill="1" applyBorder="1" applyProtection="1">
      <protection locked="0"/>
    </xf>
    <xf numFmtId="44" fontId="0" fillId="5" borderId="16" xfId="1" applyFont="1" applyFill="1" applyBorder="1" applyProtection="1">
      <protection locked="0"/>
    </xf>
    <xf numFmtId="0" fontId="0" fillId="5" borderId="11" xfId="0" applyFill="1" applyBorder="1" applyAlignment="1" applyProtection="1">
      <alignment horizontal="center"/>
      <protection locked="0"/>
    </xf>
    <xf numFmtId="44" fontId="0" fillId="5" borderId="13" xfId="1" applyNumberFormat="1" applyFont="1" applyFill="1" applyBorder="1" applyAlignment="1" applyProtection="1">
      <alignment horizontal="center"/>
      <protection locked="0"/>
    </xf>
    <xf numFmtId="0" fontId="6" fillId="0" borderId="0" xfId="0" applyFont="1" applyFill="1" applyBorder="1" applyAlignment="1" applyProtection="1">
      <alignment horizontal="left"/>
    </xf>
    <xf numFmtId="44" fontId="6" fillId="0" borderId="0" xfId="0" applyNumberFormat="1" applyFont="1" applyFill="1" applyBorder="1" applyProtection="1"/>
    <xf numFmtId="0" fontId="22" fillId="0" borderId="44" xfId="0" applyFont="1" applyFill="1" applyBorder="1" applyAlignment="1" applyProtection="1">
      <alignment horizontal="left"/>
    </xf>
    <xf numFmtId="0" fontId="22" fillId="0" borderId="45" xfId="0" applyFont="1" applyFill="1" applyBorder="1" applyAlignment="1" applyProtection="1">
      <alignment horizontal="left"/>
    </xf>
    <xf numFmtId="0" fontId="22" fillId="0" borderId="46" xfId="0" applyFont="1" applyFill="1" applyBorder="1" applyAlignment="1" applyProtection="1">
      <alignment horizontal="left"/>
    </xf>
    <xf numFmtId="44" fontId="22" fillId="5" borderId="17" xfId="1" applyFont="1" applyFill="1" applyBorder="1" applyAlignment="1" applyProtection="1">
      <protection locked="0"/>
    </xf>
    <xf numFmtId="44" fontId="13" fillId="2" borderId="17" xfId="1" applyFont="1" applyFill="1" applyBorder="1" applyAlignment="1" applyProtection="1"/>
    <xf numFmtId="44" fontId="2" fillId="2" borderId="13" xfId="0" applyNumberFormat="1" applyFont="1" applyFill="1" applyBorder="1" applyProtection="1"/>
    <xf numFmtId="44" fontId="2" fillId="2" borderId="42" xfId="0" applyNumberFormat="1" applyFont="1" applyFill="1" applyBorder="1" applyProtection="1"/>
    <xf numFmtId="0" fontId="0" fillId="8" borderId="0" xfId="0" applyFill="1" applyProtection="1"/>
    <xf numFmtId="0" fontId="2" fillId="0" borderId="49" xfId="0" applyFont="1" applyFill="1" applyBorder="1" applyAlignment="1" applyProtection="1">
      <alignment horizontal="center"/>
    </xf>
    <xf numFmtId="0" fontId="20" fillId="7" borderId="1" xfId="0" applyFont="1" applyFill="1" applyBorder="1" applyAlignment="1" applyProtection="1">
      <alignment horizontal="center"/>
    </xf>
    <xf numFmtId="44" fontId="0" fillId="0" borderId="50" xfId="0" applyNumberFormat="1" applyBorder="1" applyProtection="1"/>
    <xf numFmtId="44" fontId="0" fillId="0" borderId="51" xfId="0" applyNumberFormat="1" applyBorder="1" applyProtection="1"/>
    <xf numFmtId="44" fontId="6" fillId="10" borderId="1" xfId="0" applyNumberFormat="1" applyFont="1" applyFill="1" applyBorder="1" applyProtection="1"/>
    <xf numFmtId="44" fontId="6" fillId="4" borderId="1" xfId="0" applyNumberFormat="1" applyFont="1" applyFill="1" applyBorder="1" applyProtection="1"/>
    <xf numFmtId="44" fontId="0" fillId="0" borderId="31" xfId="0" applyNumberFormat="1" applyBorder="1" applyProtection="1"/>
    <xf numFmtId="44" fontId="0" fillId="0" borderId="24" xfId="0" applyNumberFormat="1" applyBorder="1" applyProtection="1"/>
    <xf numFmtId="44" fontId="2" fillId="2" borderId="34" xfId="0" applyNumberFormat="1" applyFont="1" applyFill="1" applyBorder="1" applyProtection="1"/>
    <xf numFmtId="44" fontId="2" fillId="10" borderId="6" xfId="0" applyNumberFormat="1" applyFont="1" applyFill="1" applyBorder="1" applyProtection="1"/>
    <xf numFmtId="44" fontId="1" fillId="10" borderId="6" xfId="1" applyFont="1" applyFill="1" applyBorder="1" applyProtection="1"/>
    <xf numFmtId="0" fontId="20" fillId="7" borderId="39" xfId="0" applyFont="1" applyFill="1" applyBorder="1" applyAlignment="1" applyProtection="1">
      <alignment horizontal="center"/>
    </xf>
    <xf numFmtId="44" fontId="6" fillId="4" borderId="52" xfId="0" applyNumberFormat="1" applyFont="1" applyFill="1" applyBorder="1" applyProtection="1"/>
    <xf numFmtId="44" fontId="2" fillId="2" borderId="51" xfId="0" applyNumberFormat="1" applyFont="1" applyFill="1" applyBorder="1" applyProtection="1"/>
    <xf numFmtId="44" fontId="1" fillId="0" borderId="53" xfId="1" applyFont="1" applyFill="1" applyBorder="1" applyProtection="1"/>
    <xf numFmtId="44" fontId="0" fillId="0" borderId="47" xfId="1" applyNumberFormat="1" applyFont="1" applyFill="1" applyBorder="1" applyAlignment="1" applyProtection="1">
      <alignment horizontal="center"/>
    </xf>
    <xf numFmtId="0" fontId="0" fillId="0" borderId="32" xfId="0" applyBorder="1" applyAlignment="1" applyProtection="1"/>
    <xf numFmtId="0" fontId="0" fillId="0" borderId="33" xfId="0" applyBorder="1" applyAlignment="1" applyProtection="1"/>
    <xf numFmtId="0" fontId="0" fillId="0" borderId="0" xfId="0" applyBorder="1" applyAlignment="1" applyProtection="1">
      <alignment horizontal="left" wrapText="1"/>
    </xf>
    <xf numFmtId="0" fontId="20" fillId="7" borderId="6" xfId="0" applyFont="1" applyFill="1" applyBorder="1" applyAlignment="1" applyProtection="1">
      <alignment horizontal="center"/>
    </xf>
    <xf numFmtId="0" fontId="20" fillId="7" borderId="7" xfId="0" applyFont="1" applyFill="1" applyBorder="1" applyAlignment="1" applyProtection="1">
      <alignment horizontal="center"/>
    </xf>
    <xf numFmtId="0" fontId="20" fillId="7" borderId="8" xfId="0" applyFont="1" applyFill="1" applyBorder="1" applyAlignment="1" applyProtection="1">
      <alignment horizontal="center"/>
    </xf>
    <xf numFmtId="0" fontId="20" fillId="7" borderId="2" xfId="0" applyFont="1" applyFill="1" applyBorder="1" applyAlignment="1" applyProtection="1">
      <alignment horizontal="center"/>
    </xf>
    <xf numFmtId="0" fontId="20" fillId="7" borderId="3" xfId="0" applyFont="1" applyFill="1" applyBorder="1" applyAlignment="1" applyProtection="1">
      <alignment horizontal="center"/>
    </xf>
    <xf numFmtId="0" fontId="0" fillId="0" borderId="12" xfId="0" applyBorder="1" applyAlignment="1" applyProtection="1">
      <alignment horizontal="left" wrapText="1"/>
    </xf>
    <xf numFmtId="0" fontId="0" fillId="0" borderId="48" xfId="0" applyBorder="1" applyAlignment="1" applyProtection="1">
      <alignment horizontal="left" wrapText="1"/>
    </xf>
    <xf numFmtId="0" fontId="17" fillId="0" borderId="0" xfId="8" applyFill="1" applyBorder="1" applyAlignment="1" applyProtection="1">
      <alignment horizontal="center" wrapText="1"/>
    </xf>
    <xf numFmtId="0" fontId="0" fillId="0" borderId="32" xfId="0" applyBorder="1" applyAlignment="1" applyProtection="1"/>
    <xf numFmtId="0" fontId="0" fillId="0" borderId="0" xfId="0" applyBorder="1" applyAlignment="1" applyProtection="1"/>
    <xf numFmtId="0" fontId="0" fillId="0" borderId="33" xfId="0" applyBorder="1" applyAlignment="1" applyProtection="1"/>
    <xf numFmtId="0" fontId="6" fillId="4" borderId="2" xfId="0" applyFont="1" applyFill="1" applyBorder="1" applyAlignment="1" applyProtection="1">
      <alignment horizontal="left"/>
    </xf>
    <xf numFmtId="0" fontId="6" fillId="4" borderId="3" xfId="0" applyFont="1" applyFill="1" applyBorder="1" applyAlignment="1" applyProtection="1">
      <alignment horizontal="left"/>
    </xf>
    <xf numFmtId="0" fontId="0" fillId="0" borderId="0" xfId="0" applyBorder="1" applyAlignment="1" applyProtection="1">
      <alignment horizontal="left" wrapText="1"/>
    </xf>
    <xf numFmtId="0" fontId="0" fillId="0" borderId="28" xfId="0" applyBorder="1" applyAlignment="1" applyProtection="1">
      <alignment horizontal="left"/>
    </xf>
    <xf numFmtId="0" fontId="0" fillId="0" borderId="21" xfId="0" applyBorder="1" applyAlignment="1" applyProtection="1">
      <alignment horizontal="left"/>
    </xf>
    <xf numFmtId="0" fontId="0" fillId="0" borderId="29" xfId="0" applyBorder="1" applyAlignment="1" applyProtection="1">
      <alignment horizontal="left"/>
    </xf>
    <xf numFmtId="0" fontId="2" fillId="2" borderId="6" xfId="0" applyFont="1" applyFill="1" applyBorder="1" applyAlignment="1" applyProtection="1">
      <alignment horizontal="left"/>
    </xf>
    <xf numFmtId="0" fontId="2" fillId="2" borderId="7" xfId="0" applyFont="1" applyFill="1" applyBorder="1" applyAlignment="1" applyProtection="1">
      <alignment horizontal="left"/>
    </xf>
    <xf numFmtId="0" fontId="2" fillId="2" borderId="34" xfId="0" applyFont="1" applyFill="1" applyBorder="1" applyAlignment="1" applyProtection="1">
      <alignment horizontal="left"/>
    </xf>
    <xf numFmtId="0" fontId="2" fillId="2" borderId="14" xfId="0" applyFont="1" applyFill="1" applyBorder="1" applyAlignment="1" applyProtection="1">
      <alignment horizontal="left"/>
    </xf>
    <xf numFmtId="0" fontId="23" fillId="5" borderId="2" xfId="0" applyFont="1" applyFill="1" applyBorder="1" applyAlignment="1" applyProtection="1">
      <alignment horizontal="center"/>
      <protection locked="0"/>
    </xf>
    <xf numFmtId="0" fontId="23" fillId="5" borderId="4" xfId="0" applyFont="1" applyFill="1" applyBorder="1" applyAlignment="1" applyProtection="1">
      <alignment horizontal="center"/>
      <protection locked="0"/>
    </xf>
    <xf numFmtId="0" fontId="6" fillId="3" borderId="2" xfId="0" applyFont="1" applyFill="1" applyBorder="1" applyAlignment="1" applyProtection="1">
      <alignment horizontal="center"/>
    </xf>
    <xf numFmtId="0" fontId="6" fillId="3" borderId="3" xfId="0" applyFont="1" applyFill="1" applyBorder="1" applyAlignment="1" applyProtection="1">
      <alignment horizontal="center"/>
    </xf>
    <xf numFmtId="0" fontId="6" fillId="3" borderId="4" xfId="0" applyFont="1" applyFill="1" applyBorder="1" applyAlignment="1" applyProtection="1">
      <alignment horizontal="center"/>
    </xf>
    <xf numFmtId="0" fontId="18" fillId="7" borderId="34" xfId="0" applyFont="1" applyFill="1" applyBorder="1" applyAlignment="1" applyProtection="1">
      <alignment horizontal="center" vertical="center"/>
    </xf>
    <xf numFmtId="0" fontId="18" fillId="7" borderId="14" xfId="0" applyFont="1" applyFill="1" applyBorder="1" applyAlignment="1" applyProtection="1">
      <alignment horizontal="center" vertical="center"/>
    </xf>
    <xf numFmtId="0" fontId="18" fillId="7" borderId="35" xfId="0" applyFont="1" applyFill="1" applyBorder="1" applyAlignment="1" applyProtection="1">
      <alignment horizontal="center" vertical="center"/>
    </xf>
    <xf numFmtId="0" fontId="0" fillId="0" borderId="24" xfId="0" applyBorder="1" applyAlignment="1" applyProtection="1">
      <alignment horizontal="left" wrapText="1"/>
    </xf>
    <xf numFmtId="0" fontId="0" fillId="0" borderId="22" xfId="0" applyBorder="1" applyAlignment="1" applyProtection="1">
      <alignment horizontal="left" wrapText="1"/>
    </xf>
    <xf numFmtId="0" fontId="0" fillId="0" borderId="31" xfId="0" applyBorder="1" applyAlignment="1" applyProtection="1">
      <alignment horizontal="left"/>
    </xf>
    <xf numFmtId="0" fontId="0" fillId="0" borderId="43" xfId="0" applyBorder="1" applyAlignment="1" applyProtection="1">
      <alignment horizontal="left"/>
    </xf>
    <xf numFmtId="0" fontId="0" fillId="0" borderId="24" xfId="0" applyBorder="1" applyAlignment="1" applyProtection="1">
      <alignment horizontal="left"/>
    </xf>
    <xf numFmtId="0" fontId="0" fillId="0" borderId="22" xfId="0" applyBorder="1" applyAlignment="1" applyProtection="1">
      <alignment horizontal="left"/>
    </xf>
    <xf numFmtId="0" fontId="8" fillId="0" borderId="6" xfId="0" applyFont="1" applyBorder="1" applyAlignment="1" applyProtection="1">
      <alignment horizontal="left" wrapText="1"/>
    </xf>
    <xf numFmtId="0" fontId="8" fillId="0" borderId="7" xfId="0" applyFont="1" applyBorder="1" applyAlignment="1" applyProtection="1">
      <alignment horizontal="left" wrapText="1"/>
    </xf>
    <xf numFmtId="0" fontId="8" fillId="0" borderId="8" xfId="0" applyFont="1" applyBorder="1" applyAlignment="1" applyProtection="1">
      <alignment horizontal="left" wrapText="1"/>
    </xf>
    <xf numFmtId="0" fontId="2" fillId="2" borderId="2" xfId="0" applyFont="1" applyFill="1" applyBorder="1" applyAlignment="1" applyProtection="1">
      <alignment horizontal="left"/>
    </xf>
    <xf numFmtId="0" fontId="2" fillId="2" borderId="3" xfId="0" applyFont="1" applyFill="1" applyBorder="1" applyAlignment="1" applyProtection="1">
      <alignment horizontal="left"/>
    </xf>
    <xf numFmtId="0" fontId="2" fillId="2" borderId="30" xfId="0" applyFont="1" applyFill="1" applyBorder="1" applyAlignment="1" applyProtection="1">
      <alignment horizontal="left"/>
    </xf>
    <xf numFmtId="0" fontId="0" fillId="0" borderId="9" xfId="0" applyBorder="1" applyAlignment="1" applyProtection="1">
      <alignment horizontal="left"/>
    </xf>
    <xf numFmtId="0" fontId="0" fillId="0" borderId="10" xfId="0" applyBorder="1" applyAlignment="1" applyProtection="1">
      <alignment horizontal="left"/>
    </xf>
    <xf numFmtId="0" fontId="16" fillId="7" borderId="6" xfId="0" applyFont="1" applyFill="1" applyBorder="1" applyAlignment="1" applyProtection="1">
      <alignment horizontal="center" wrapText="1"/>
    </xf>
    <xf numFmtId="0" fontId="16" fillId="7" borderId="7" xfId="0" applyFont="1" applyFill="1" applyBorder="1" applyAlignment="1" applyProtection="1">
      <alignment horizontal="center" wrapText="1"/>
    </xf>
    <xf numFmtId="0" fontId="16" fillId="7" borderId="8" xfId="0" applyFont="1" applyFill="1" applyBorder="1" applyAlignment="1" applyProtection="1">
      <alignment horizontal="center" wrapText="1"/>
    </xf>
    <xf numFmtId="0" fontId="19" fillId="7" borderId="34" xfId="0" applyFont="1" applyFill="1" applyBorder="1" applyAlignment="1" applyProtection="1">
      <alignment horizontal="center" wrapText="1"/>
    </xf>
    <xf numFmtId="0" fontId="19" fillId="7" borderId="14" xfId="0" applyFont="1" applyFill="1" applyBorder="1" applyAlignment="1" applyProtection="1">
      <alignment horizontal="center" wrapText="1"/>
    </xf>
    <xf numFmtId="0" fontId="19" fillId="7" borderId="35" xfId="0" applyFont="1" applyFill="1" applyBorder="1" applyAlignment="1" applyProtection="1">
      <alignment horizontal="center" wrapText="1"/>
    </xf>
    <xf numFmtId="0" fontId="20" fillId="7" borderId="4" xfId="0" applyFont="1" applyFill="1" applyBorder="1" applyAlignment="1" applyProtection="1">
      <alignment horizontal="center"/>
    </xf>
    <xf numFmtId="0" fontId="2" fillId="2" borderId="18" xfId="0" applyFont="1" applyFill="1" applyBorder="1" applyAlignment="1" applyProtection="1">
      <alignment horizontal="left"/>
    </xf>
    <xf numFmtId="0" fontId="2" fillId="2" borderId="19" xfId="0" applyFont="1" applyFill="1" applyBorder="1" applyAlignment="1" applyProtection="1">
      <alignment horizontal="left"/>
    </xf>
    <xf numFmtId="0" fontId="2" fillId="2" borderId="20" xfId="0" applyFont="1" applyFill="1" applyBorder="1" applyAlignment="1" applyProtection="1">
      <alignment horizontal="left"/>
    </xf>
    <xf numFmtId="0" fontId="0" fillId="0" borderId="12" xfId="0" applyBorder="1" applyAlignment="1" applyProtection="1">
      <alignment horizontal="left"/>
    </xf>
    <xf numFmtId="0" fontId="0" fillId="0" borderId="5" xfId="0" applyBorder="1" applyAlignment="1" applyProtection="1">
      <alignment horizontal="left"/>
    </xf>
    <xf numFmtId="0" fontId="13" fillId="2" borderId="2" xfId="0" applyFont="1" applyFill="1" applyBorder="1" applyAlignment="1" applyProtection="1">
      <alignment horizontal="left"/>
    </xf>
    <xf numFmtId="0" fontId="13" fillId="2" borderId="3" xfId="0" applyFont="1" applyFill="1" applyBorder="1" applyAlignment="1" applyProtection="1">
      <alignment horizontal="left"/>
    </xf>
    <xf numFmtId="0" fontId="13" fillId="2" borderId="30" xfId="0" applyFont="1" applyFill="1" applyBorder="1" applyAlignment="1" applyProtection="1">
      <alignment horizontal="left"/>
    </xf>
    <xf numFmtId="0" fontId="18" fillId="7" borderId="6" xfId="0" applyFont="1" applyFill="1" applyBorder="1" applyAlignment="1" applyProtection="1">
      <alignment horizontal="center" vertical="center"/>
    </xf>
    <xf numFmtId="0" fontId="18" fillId="7" borderId="7" xfId="0" applyFont="1" applyFill="1" applyBorder="1" applyAlignment="1" applyProtection="1">
      <alignment horizontal="center" vertical="center"/>
    </xf>
    <xf numFmtId="0" fontId="18" fillId="7" borderId="8" xfId="0" applyFont="1" applyFill="1" applyBorder="1" applyAlignment="1" applyProtection="1">
      <alignment horizontal="center" vertical="center"/>
    </xf>
    <xf numFmtId="0" fontId="21" fillId="7" borderId="34" xfId="0" applyFont="1" applyFill="1" applyBorder="1" applyAlignment="1" applyProtection="1">
      <alignment horizontal="center" wrapText="1"/>
    </xf>
    <xf numFmtId="0" fontId="21" fillId="7" borderId="14" xfId="0" applyFont="1" applyFill="1" applyBorder="1" applyAlignment="1" applyProtection="1">
      <alignment horizontal="center" wrapText="1"/>
    </xf>
    <xf numFmtId="0" fontId="21" fillId="7" borderId="35" xfId="0" applyFont="1" applyFill="1" applyBorder="1" applyAlignment="1" applyProtection="1">
      <alignment horizontal="center" wrapText="1"/>
    </xf>
    <xf numFmtId="0" fontId="10" fillId="0" borderId="0" xfId="0" applyFont="1" applyBorder="1" applyAlignment="1" applyProtection="1">
      <alignment horizontal="center" wrapText="1"/>
    </xf>
    <xf numFmtId="0" fontId="7" fillId="5" borderId="2" xfId="0" applyFont="1" applyFill="1" applyBorder="1" applyAlignment="1" applyProtection="1">
      <alignment horizontal="left"/>
      <protection locked="0"/>
    </xf>
    <xf numFmtId="0" fontId="7" fillId="5" borderId="4" xfId="0" applyFont="1" applyFill="1" applyBorder="1" applyAlignment="1" applyProtection="1">
      <alignment horizontal="left"/>
      <protection locked="0"/>
    </xf>
    <xf numFmtId="0" fontId="0" fillId="5" borderId="2" xfId="0" applyFill="1" applyBorder="1" applyAlignment="1" applyProtection="1">
      <alignment horizontal="left"/>
      <protection locked="0"/>
    </xf>
    <xf numFmtId="0" fontId="0" fillId="5" borderId="4" xfId="0" applyFill="1" applyBorder="1" applyAlignment="1" applyProtection="1">
      <alignment horizontal="left"/>
      <protection locked="0"/>
    </xf>
    <xf numFmtId="0" fontId="11" fillId="0" borderId="0" xfId="0" applyFont="1" applyBorder="1" applyAlignment="1" applyProtection="1">
      <alignment horizontal="left" wrapText="1"/>
    </xf>
    <xf numFmtId="0" fontId="19" fillId="7" borderId="6" xfId="0" applyFont="1" applyFill="1" applyBorder="1" applyAlignment="1" applyProtection="1">
      <alignment horizontal="center" wrapText="1"/>
    </xf>
    <xf numFmtId="0" fontId="19" fillId="7" borderId="7" xfId="0" applyFont="1" applyFill="1" applyBorder="1" applyAlignment="1" applyProtection="1">
      <alignment horizontal="center" wrapText="1"/>
    </xf>
    <xf numFmtId="0" fontId="19" fillId="7" borderId="8" xfId="0" applyFont="1" applyFill="1" applyBorder="1" applyAlignment="1" applyProtection="1">
      <alignment horizontal="center" wrapText="1"/>
    </xf>
    <xf numFmtId="0" fontId="2" fillId="2" borderId="4" xfId="0" applyFont="1" applyFill="1" applyBorder="1" applyAlignment="1" applyProtection="1">
      <alignment horizontal="left"/>
    </xf>
    <xf numFmtId="44" fontId="2" fillId="5" borderId="30" xfId="1" applyFont="1" applyFill="1" applyBorder="1" applyAlignment="1" applyProtection="1">
      <alignment horizontal="center"/>
      <protection locked="0"/>
    </xf>
    <xf numFmtId="44" fontId="2" fillId="5" borderId="20" xfId="1" applyFont="1" applyFill="1" applyBorder="1" applyAlignment="1" applyProtection="1">
      <alignment horizontal="center"/>
      <protection locked="0"/>
    </xf>
    <xf numFmtId="0" fontId="13" fillId="9" borderId="2" xfId="0" applyFont="1" applyFill="1" applyBorder="1" applyAlignment="1" applyProtection="1">
      <alignment horizontal="left"/>
    </xf>
    <xf numFmtId="0" fontId="13" fillId="9" borderId="3" xfId="0" applyFont="1" applyFill="1" applyBorder="1" applyAlignment="1" applyProtection="1">
      <alignment horizontal="left"/>
    </xf>
    <xf numFmtId="0" fontId="13" fillId="9" borderId="4" xfId="0" applyFont="1" applyFill="1" applyBorder="1" applyAlignment="1" applyProtection="1">
      <alignment horizontal="left"/>
    </xf>
    <xf numFmtId="0" fontId="15" fillId="5" borderId="6" xfId="0" applyFont="1" applyFill="1" applyBorder="1" applyAlignment="1" applyProtection="1">
      <alignment horizontal="left" vertical="top" wrapText="1"/>
      <protection locked="0"/>
    </xf>
    <xf numFmtId="0" fontId="2" fillId="0" borderId="0" xfId="0" applyFont="1" applyBorder="1" applyAlignment="1" applyProtection="1">
      <alignment horizontal="center" vertical="center" wrapText="1"/>
    </xf>
    <xf numFmtId="44" fontId="2" fillId="5" borderId="19" xfId="1" applyFont="1" applyFill="1" applyBorder="1" applyAlignment="1" applyProtection="1">
      <alignment horizontal="center"/>
      <protection locked="0"/>
    </xf>
    <xf numFmtId="0" fontId="2" fillId="2" borderId="40" xfId="0" applyFont="1" applyFill="1" applyBorder="1" applyAlignment="1" applyProtection="1">
      <alignment horizontal="left"/>
    </xf>
    <xf numFmtId="0" fontId="2" fillId="2" borderId="41" xfId="0" applyFont="1" applyFill="1" applyBorder="1" applyAlignment="1" applyProtection="1">
      <alignment horizontal="left"/>
    </xf>
    <xf numFmtId="0" fontId="5" fillId="4" borderId="2" xfId="0" applyFont="1" applyFill="1" applyBorder="1" applyAlignment="1" applyProtection="1">
      <alignment horizontal="center"/>
    </xf>
    <xf numFmtId="0" fontId="5" fillId="4" borderId="3" xfId="0" applyFont="1" applyFill="1" applyBorder="1" applyAlignment="1" applyProtection="1">
      <alignment horizontal="center"/>
    </xf>
    <xf numFmtId="0" fontId="5" fillId="4" borderId="4" xfId="0" applyFont="1" applyFill="1" applyBorder="1" applyAlignment="1" applyProtection="1">
      <alignment horizontal="center"/>
    </xf>
    <xf numFmtId="0" fontId="15" fillId="5" borderId="7" xfId="0" applyFont="1" applyFill="1" applyBorder="1" applyAlignment="1" applyProtection="1">
      <alignment horizontal="left" vertical="top" wrapText="1"/>
      <protection locked="0"/>
    </xf>
    <xf numFmtId="0" fontId="15" fillId="5" borderId="8" xfId="0" applyFont="1" applyFill="1" applyBorder="1" applyAlignment="1" applyProtection="1">
      <alignment horizontal="left" vertical="top" wrapText="1"/>
      <protection locked="0"/>
    </xf>
    <xf numFmtId="0" fontId="15" fillId="5" borderId="32" xfId="0" applyFont="1" applyFill="1" applyBorder="1" applyAlignment="1" applyProtection="1">
      <alignment horizontal="left" vertical="top" wrapText="1"/>
      <protection locked="0"/>
    </xf>
    <xf numFmtId="0" fontId="15" fillId="5" borderId="0" xfId="0" applyFont="1" applyFill="1" applyBorder="1" applyAlignment="1" applyProtection="1">
      <alignment horizontal="left" vertical="top" wrapText="1"/>
      <protection locked="0"/>
    </xf>
    <xf numFmtId="0" fontId="15" fillId="5" borderId="33" xfId="0" applyFont="1" applyFill="1" applyBorder="1" applyAlignment="1" applyProtection="1">
      <alignment horizontal="left" vertical="top" wrapText="1"/>
      <protection locked="0"/>
    </xf>
    <xf numFmtId="0" fontId="15" fillId="5" borderId="34" xfId="0" applyFont="1" applyFill="1" applyBorder="1" applyAlignment="1" applyProtection="1">
      <alignment horizontal="left" vertical="top" wrapText="1"/>
      <protection locked="0"/>
    </xf>
    <xf numFmtId="0" fontId="15" fillId="5" borderId="14" xfId="0" applyFont="1" applyFill="1" applyBorder="1" applyAlignment="1" applyProtection="1">
      <alignment horizontal="left" vertical="top" wrapText="1"/>
      <protection locked="0"/>
    </xf>
    <xf numFmtId="0" fontId="15" fillId="5" borderId="35" xfId="0" applyFont="1" applyFill="1" applyBorder="1" applyAlignment="1" applyProtection="1">
      <alignment horizontal="left" vertical="top" wrapText="1"/>
      <protection locked="0"/>
    </xf>
    <xf numFmtId="0" fontId="11" fillId="4" borderId="34" xfId="0" applyFont="1" applyFill="1" applyBorder="1" applyAlignment="1" applyProtection="1">
      <alignment horizontal="center"/>
    </xf>
    <xf numFmtId="0" fontId="11" fillId="4" borderId="14" xfId="0" applyFont="1" applyFill="1" applyBorder="1" applyAlignment="1" applyProtection="1">
      <alignment horizontal="center"/>
    </xf>
    <xf numFmtId="0" fontId="11" fillId="4" borderId="35" xfId="0" applyFont="1" applyFill="1" applyBorder="1" applyAlignment="1" applyProtection="1">
      <alignment horizontal="center"/>
    </xf>
    <xf numFmtId="0" fontId="2" fillId="6" borderId="2" xfId="0" applyFont="1" applyFill="1" applyBorder="1" applyAlignment="1" applyProtection="1">
      <alignment horizontal="left"/>
    </xf>
    <xf numFmtId="0" fontId="2" fillId="6" borderId="30" xfId="0" applyFont="1" applyFill="1" applyBorder="1" applyAlignment="1" applyProtection="1">
      <alignment horizontal="left"/>
    </xf>
    <xf numFmtId="0" fontId="2" fillId="2" borderId="24" xfId="0" applyFont="1" applyFill="1" applyBorder="1" applyAlignment="1" applyProtection="1">
      <alignment horizontal="left"/>
    </xf>
    <xf numFmtId="0" fontId="2" fillId="2" borderId="22" xfId="0" applyFont="1" applyFill="1" applyBorder="1" applyAlignment="1" applyProtection="1">
      <alignment horizontal="left"/>
    </xf>
    <xf numFmtId="0" fontId="2" fillId="2" borderId="23" xfId="0" applyFont="1" applyFill="1" applyBorder="1" applyAlignment="1" applyProtection="1">
      <alignment horizontal="left"/>
    </xf>
    <xf numFmtId="0" fontId="5" fillId="4" borderId="6" xfId="0" applyFont="1" applyFill="1" applyBorder="1" applyAlignment="1" applyProtection="1">
      <alignment horizontal="center"/>
    </xf>
    <xf numFmtId="0" fontId="5" fillId="4" borderId="7" xfId="0" applyFont="1" applyFill="1" applyBorder="1" applyAlignment="1" applyProtection="1">
      <alignment horizontal="center"/>
    </xf>
    <xf numFmtId="0" fontId="5" fillId="4" borderId="8" xfId="0" applyFont="1" applyFill="1" applyBorder="1" applyAlignment="1" applyProtection="1">
      <alignment horizontal="center"/>
    </xf>
    <xf numFmtId="0" fontId="22" fillId="0" borderId="15" xfId="0" applyFont="1" applyFill="1" applyBorder="1" applyAlignment="1" applyProtection="1">
      <alignment horizontal="left"/>
    </xf>
    <xf numFmtId="0" fontId="22" fillId="0" borderId="16" xfId="0" applyFont="1" applyFill="1" applyBorder="1" applyAlignment="1" applyProtection="1">
      <alignment horizontal="left"/>
    </xf>
    <xf numFmtId="0" fontId="13" fillId="2" borderId="44" xfId="0" applyFont="1" applyFill="1" applyBorder="1" applyAlignment="1" applyProtection="1">
      <alignment horizontal="left"/>
    </xf>
    <xf numFmtId="0" fontId="13" fillId="2" borderId="45" xfId="0" applyFont="1" applyFill="1" applyBorder="1" applyAlignment="1" applyProtection="1">
      <alignment horizontal="left"/>
    </xf>
    <xf numFmtId="0" fontId="13" fillId="2" borderId="46" xfId="0" applyFont="1" applyFill="1" applyBorder="1" applyAlignment="1" applyProtection="1">
      <alignment horizontal="left"/>
    </xf>
    <xf numFmtId="0" fontId="8" fillId="0" borderId="34" xfId="0" applyFont="1" applyBorder="1" applyAlignment="1" applyProtection="1">
      <alignment horizontal="left" wrapText="1"/>
    </xf>
    <xf numFmtId="0" fontId="8" fillId="0" borderId="14" xfId="0" applyFont="1" applyBorder="1" applyAlignment="1" applyProtection="1">
      <alignment horizontal="left" wrapText="1"/>
    </xf>
    <xf numFmtId="0" fontId="8" fillId="0" borderId="35" xfId="0" applyFont="1" applyBorder="1" applyAlignment="1" applyProtection="1">
      <alignment horizontal="left" wrapText="1"/>
    </xf>
  </cellXfs>
  <cellStyles count="9">
    <cellStyle name="Comma" xfId="2" builtinId="3"/>
    <cellStyle name="Comma 2" xfId="6" xr:uid="{00000000-0005-0000-0000-000001000000}"/>
    <cellStyle name="Currency" xfId="1" builtinId="4"/>
    <cellStyle name="Currency 2" xfId="7" xr:uid="{00000000-0005-0000-0000-000003000000}"/>
    <cellStyle name="Hyperlink" xfId="8" builtinId="8"/>
    <cellStyle name="Normal" xfId="0" builtinId="0"/>
    <cellStyle name="Normal 2" xfId="4" xr:uid="{00000000-0005-0000-0000-000006000000}"/>
    <cellStyle name="Percent" xfId="3" builtinId="5"/>
    <cellStyle name="Percent 2" xfId="5" xr:uid="{00000000-0005-0000-0000-000008000000}"/>
  </cellStyles>
  <dxfs count="0"/>
  <tableStyles count="0" defaultTableStyle="TableStyleMedium2" defaultPivotStyle="PivotStyleLight16"/>
  <colors>
    <mruColors>
      <color rgb="FF9242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4</xdr:row>
      <xdr:rowOff>133350</xdr:rowOff>
    </xdr:from>
    <xdr:to>
      <xdr:col>13</xdr:col>
      <xdr:colOff>56173</xdr:colOff>
      <xdr:row>31</xdr:row>
      <xdr:rowOff>37469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61925" y="895350"/>
          <a:ext cx="7819048" cy="50476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ba.gov/funding-programs/loans/coronavirus-relief-options/paycheck-protection-progra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R27" sqref="R27"/>
    </sheetView>
  </sheetViews>
  <sheetFormatPr defaultColWidth="8.85546875" defaultRowHeight="15" x14ac:dyDescent="0.25"/>
  <sheetData/>
  <sheetProtection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520F1-58D9-47D1-870C-968991604C27}">
  <sheetPr>
    <tabColor theme="9" tint="-0.249977111117893"/>
    <pageSetUpPr fitToPage="1"/>
  </sheetPr>
  <dimension ref="A1:BA239"/>
  <sheetViews>
    <sheetView showGridLines="0" tabSelected="1" zoomScaleNormal="100" zoomScaleSheetLayoutView="125" workbookViewId="0">
      <selection activeCell="E10" sqref="E10:F10"/>
    </sheetView>
  </sheetViews>
  <sheetFormatPr defaultColWidth="9.140625" defaultRowHeight="15" x14ac:dyDescent="0.25"/>
  <cols>
    <col min="1" max="1" width="9.140625" style="75"/>
    <col min="2" max="2" width="3.42578125" style="1" customWidth="1"/>
    <col min="3" max="3" width="9.140625" style="1"/>
    <col min="4" max="4" width="34" style="1" customWidth="1"/>
    <col min="5" max="5" width="39.42578125" style="1" customWidth="1"/>
    <col min="6" max="6" width="31" style="1" customWidth="1"/>
    <col min="7" max="7" width="28.28515625" style="1" customWidth="1"/>
    <col min="8" max="8" width="22.7109375" style="1" customWidth="1"/>
    <col min="9" max="9" width="18.28515625" style="1" customWidth="1"/>
    <col min="10" max="10" width="20" style="1" customWidth="1"/>
    <col min="11" max="11" width="3.7109375" style="1" customWidth="1"/>
    <col min="12" max="13" width="9.140625" style="75"/>
    <col min="14" max="14" width="9.140625" style="75" hidden="1" customWidth="1"/>
    <col min="15" max="42" width="9.140625" style="75"/>
    <col min="43" max="16384" width="9.140625" style="1"/>
  </cols>
  <sheetData>
    <row r="1" spans="3:14" s="75" customFormat="1" x14ac:dyDescent="0.25"/>
    <row r="2" spans="3:14" ht="15.75" thickBot="1" x14ac:dyDescent="0.3"/>
    <row r="3" spans="3:14" ht="38.25" customHeight="1" x14ac:dyDescent="0.25">
      <c r="C3" s="153" t="s">
        <v>16</v>
      </c>
      <c r="D3" s="154"/>
      <c r="E3" s="154"/>
      <c r="F3" s="154"/>
      <c r="G3" s="154"/>
      <c r="H3" s="154"/>
      <c r="I3" s="154"/>
      <c r="J3" s="155"/>
    </row>
    <row r="4" spans="3:14" ht="30" customHeight="1" thickBot="1" x14ac:dyDescent="0.3">
      <c r="C4" s="121" t="s">
        <v>65</v>
      </c>
      <c r="D4" s="122"/>
      <c r="E4" s="122"/>
      <c r="F4" s="122"/>
      <c r="G4" s="122"/>
      <c r="H4" s="122"/>
      <c r="I4" s="122"/>
      <c r="J4" s="123"/>
    </row>
    <row r="5" spans="3:14" ht="15" customHeight="1" x14ac:dyDescent="0.25">
      <c r="C5" s="103"/>
      <c r="D5" s="104"/>
      <c r="E5" s="104"/>
      <c r="F5" s="104"/>
      <c r="G5" s="104"/>
      <c r="H5" s="104"/>
      <c r="I5" s="104"/>
      <c r="J5" s="105"/>
    </row>
    <row r="6" spans="3:14" ht="29.45" customHeight="1" x14ac:dyDescent="0.25">
      <c r="C6" s="92"/>
      <c r="D6" s="164" t="s">
        <v>42</v>
      </c>
      <c r="E6" s="164"/>
      <c r="F6" s="164"/>
      <c r="G6" s="164"/>
      <c r="H6" s="164"/>
      <c r="I6" s="164"/>
      <c r="J6" s="93"/>
    </row>
    <row r="7" spans="3:14" ht="17.25" customHeight="1" x14ac:dyDescent="0.25">
      <c r="C7" s="92"/>
      <c r="D7" s="159"/>
      <c r="E7" s="159"/>
      <c r="F7" s="159"/>
      <c r="G7" s="159"/>
      <c r="H7" s="159"/>
      <c r="I7" s="159"/>
      <c r="J7" s="93"/>
    </row>
    <row r="8" spans="3:14" ht="57" customHeight="1" x14ac:dyDescent="0.3">
      <c r="C8" s="92"/>
      <c r="D8" s="164" t="s">
        <v>37</v>
      </c>
      <c r="E8" s="164"/>
      <c r="F8" s="164"/>
      <c r="G8" s="164"/>
      <c r="H8" s="164"/>
      <c r="I8" s="164"/>
      <c r="J8" s="93"/>
    </row>
    <row r="9" spans="3:14" ht="15.75" thickBot="1" x14ac:dyDescent="0.3">
      <c r="C9" s="2"/>
      <c r="D9" s="3"/>
      <c r="E9" s="3"/>
      <c r="F9" s="3"/>
      <c r="G9" s="3"/>
      <c r="H9" s="3"/>
      <c r="I9" s="3"/>
      <c r="J9" s="4"/>
    </row>
    <row r="10" spans="3:14" ht="21.75" thickBot="1" x14ac:dyDescent="0.4">
      <c r="C10" s="2"/>
      <c r="D10" s="29" t="s">
        <v>3</v>
      </c>
      <c r="E10" s="160"/>
      <c r="F10" s="161"/>
      <c r="G10" s="30" t="s">
        <v>6</v>
      </c>
      <c r="H10" s="162"/>
      <c r="I10" s="163"/>
      <c r="J10" s="4"/>
    </row>
    <row r="11" spans="3:14" x14ac:dyDescent="0.25">
      <c r="C11" s="2"/>
      <c r="D11" s="3"/>
      <c r="E11" s="3"/>
      <c r="F11" s="3"/>
      <c r="G11" s="3"/>
      <c r="H11" s="3"/>
      <c r="I11" s="3"/>
      <c r="J11" s="4"/>
      <c r="N11" s="75" t="s">
        <v>4</v>
      </c>
    </row>
    <row r="12" spans="3:14" ht="15.75" thickBot="1" x14ac:dyDescent="0.3">
      <c r="C12" s="2"/>
      <c r="D12" s="3"/>
      <c r="E12" s="3"/>
      <c r="F12" s="3"/>
      <c r="G12" s="3"/>
      <c r="H12" s="3"/>
      <c r="I12" s="3"/>
      <c r="J12" s="4"/>
    </row>
    <row r="13" spans="3:14" ht="16.5" customHeight="1" x14ac:dyDescent="0.25">
      <c r="C13" s="2"/>
      <c r="D13" s="138" t="s">
        <v>29</v>
      </c>
      <c r="E13" s="139"/>
      <c r="F13" s="139"/>
      <c r="G13" s="140"/>
      <c r="H13" s="41"/>
      <c r="I13" s="41"/>
      <c r="J13" s="4"/>
    </row>
    <row r="14" spans="3:14" ht="16.5" customHeight="1" thickBot="1" x14ac:dyDescent="0.3">
      <c r="C14" s="2"/>
      <c r="D14" s="141" t="s">
        <v>36</v>
      </c>
      <c r="E14" s="142"/>
      <c r="F14" s="142"/>
      <c r="G14" s="143"/>
      <c r="H14" s="40"/>
      <c r="I14" s="40"/>
      <c r="J14" s="4"/>
    </row>
    <row r="15" spans="3:14" ht="15.75" thickBot="1" x14ac:dyDescent="0.3">
      <c r="C15" s="2"/>
      <c r="D15" s="34" t="s">
        <v>30</v>
      </c>
      <c r="E15" s="36" t="s">
        <v>31</v>
      </c>
      <c r="F15" s="35" t="s">
        <v>30</v>
      </c>
      <c r="G15" s="39" t="s">
        <v>31</v>
      </c>
      <c r="H15" s="42"/>
      <c r="I15" s="42"/>
      <c r="J15" s="4"/>
    </row>
    <row r="16" spans="3:14" x14ac:dyDescent="0.25">
      <c r="C16" s="2"/>
      <c r="D16" s="45">
        <v>1</v>
      </c>
      <c r="E16" s="46"/>
      <c r="F16" s="47">
        <v>6</v>
      </c>
      <c r="G16" s="48"/>
      <c r="H16" s="43"/>
      <c r="I16" s="43"/>
      <c r="J16" s="4"/>
    </row>
    <row r="17" spans="3:53" x14ac:dyDescent="0.25">
      <c r="C17" s="2"/>
      <c r="D17" s="49">
        <v>2</v>
      </c>
      <c r="E17" s="50"/>
      <c r="F17" s="51">
        <v>7</v>
      </c>
      <c r="G17" s="52"/>
      <c r="H17" s="43"/>
      <c r="I17" s="43"/>
      <c r="J17" s="4"/>
    </row>
    <row r="18" spans="3:53" x14ac:dyDescent="0.25">
      <c r="C18" s="2"/>
      <c r="D18" s="53">
        <v>3</v>
      </c>
      <c r="E18" s="54"/>
      <c r="F18" s="55">
        <v>8</v>
      </c>
      <c r="G18" s="56"/>
      <c r="H18" s="38"/>
      <c r="I18" s="38"/>
      <c r="J18" s="4"/>
    </row>
    <row r="19" spans="3:53" x14ac:dyDescent="0.25">
      <c r="C19" s="2"/>
      <c r="D19" s="53">
        <v>4</v>
      </c>
      <c r="E19" s="54"/>
      <c r="F19" s="55">
        <v>9</v>
      </c>
      <c r="G19" s="56"/>
      <c r="H19" s="38"/>
      <c r="I19" s="38"/>
      <c r="J19" s="4"/>
    </row>
    <row r="20" spans="3:53" ht="15.75" thickBot="1" x14ac:dyDescent="0.3">
      <c r="C20" s="2"/>
      <c r="D20" s="57">
        <v>5</v>
      </c>
      <c r="E20" s="58"/>
      <c r="F20" s="59">
        <v>10</v>
      </c>
      <c r="G20" s="60"/>
      <c r="H20" s="43"/>
      <c r="I20" s="43"/>
      <c r="J20" s="4"/>
    </row>
    <row r="21" spans="3:53" x14ac:dyDescent="0.25">
      <c r="C21" s="2"/>
      <c r="D21" s="37"/>
      <c r="E21" s="37"/>
      <c r="F21" s="37"/>
      <c r="G21" s="37"/>
      <c r="H21" s="38"/>
      <c r="I21" s="38"/>
      <c r="J21" s="4"/>
    </row>
    <row r="22" spans="3:53" ht="15.75" thickBot="1" x14ac:dyDescent="0.3">
      <c r="C22" s="2"/>
      <c r="D22" s="3"/>
      <c r="E22" s="3"/>
      <c r="F22" s="3"/>
      <c r="G22" s="3"/>
      <c r="H22" s="3"/>
      <c r="I22" s="3"/>
      <c r="J22" s="4"/>
    </row>
    <row r="23" spans="3:53" ht="16.5" thickBot="1" x14ac:dyDescent="0.3">
      <c r="C23" s="2"/>
      <c r="D23" s="98" t="s">
        <v>19</v>
      </c>
      <c r="E23" s="99"/>
      <c r="F23" s="144"/>
      <c r="G23" s="31"/>
      <c r="H23" s="31"/>
      <c r="I23" s="31"/>
      <c r="J23" s="32"/>
    </row>
    <row r="24" spans="3:53" ht="15.75" thickBot="1" x14ac:dyDescent="0.3">
      <c r="C24" s="2"/>
      <c r="D24" s="193" t="s">
        <v>20</v>
      </c>
      <c r="E24" s="194"/>
      <c r="F24" s="61">
        <v>0</v>
      </c>
      <c r="G24" s="31"/>
      <c r="H24" s="31"/>
      <c r="I24" s="31"/>
      <c r="J24" s="32"/>
    </row>
    <row r="25" spans="3:53" ht="15" customHeight="1" x14ac:dyDescent="0.25">
      <c r="C25" s="2"/>
      <c r="D25" s="174" t="s">
        <v>32</v>
      </c>
      <c r="E25" s="182"/>
      <c r="F25" s="183"/>
      <c r="G25" s="31"/>
      <c r="H25" s="31"/>
      <c r="I25" s="31"/>
      <c r="J25" s="32"/>
    </row>
    <row r="26" spans="3:53" x14ac:dyDescent="0.25">
      <c r="C26" s="2"/>
      <c r="D26" s="184"/>
      <c r="E26" s="185"/>
      <c r="F26" s="186"/>
      <c r="G26" s="31"/>
      <c r="H26" s="31"/>
      <c r="I26" s="31"/>
      <c r="J26" s="32"/>
    </row>
    <row r="27" spans="3:53" ht="15.75" thickBot="1" x14ac:dyDescent="0.3">
      <c r="C27" s="2"/>
      <c r="D27" s="187"/>
      <c r="E27" s="188"/>
      <c r="F27" s="189"/>
      <c r="G27" s="31"/>
      <c r="H27" s="31"/>
      <c r="I27" s="31"/>
      <c r="J27" s="32"/>
    </row>
    <row r="28" spans="3:53" ht="15.75" thickBot="1" x14ac:dyDescent="0.3">
      <c r="C28" s="2"/>
      <c r="D28" s="3"/>
      <c r="E28" s="3"/>
      <c r="F28" s="3"/>
      <c r="G28" s="31"/>
      <c r="H28" s="31"/>
      <c r="I28" s="31"/>
      <c r="J28" s="32"/>
      <c r="AQ28" s="75"/>
      <c r="AR28" s="75"/>
      <c r="AS28" s="75"/>
      <c r="AT28" s="75"/>
      <c r="AU28" s="75"/>
      <c r="AV28" s="75"/>
      <c r="AW28" s="75"/>
      <c r="AX28" s="75"/>
      <c r="AY28" s="75"/>
      <c r="AZ28" s="75"/>
      <c r="BA28" s="75"/>
    </row>
    <row r="29" spans="3:53" ht="21.75" thickBot="1" x14ac:dyDescent="0.4">
      <c r="C29" s="2"/>
      <c r="D29" s="118" t="s">
        <v>61</v>
      </c>
      <c r="E29" s="119"/>
      <c r="F29" s="119"/>
      <c r="G29" s="119"/>
      <c r="H29" s="119"/>
      <c r="I29" s="120"/>
      <c r="J29" s="32"/>
      <c r="AQ29" s="75"/>
      <c r="AR29" s="75"/>
      <c r="AS29" s="75"/>
      <c r="AT29" s="75"/>
      <c r="AU29" s="75"/>
      <c r="AV29" s="75"/>
      <c r="AW29" s="75"/>
      <c r="AX29" s="75"/>
      <c r="AY29" s="75"/>
      <c r="AZ29" s="75"/>
      <c r="BA29" s="75"/>
    </row>
    <row r="30" spans="3:53" ht="41.25" customHeight="1" thickBot="1" x14ac:dyDescent="0.3">
      <c r="C30" s="2"/>
      <c r="D30" s="165" t="s">
        <v>60</v>
      </c>
      <c r="E30" s="166"/>
      <c r="F30" s="166"/>
      <c r="G30" s="166"/>
      <c r="H30" s="166"/>
      <c r="I30" s="167"/>
      <c r="J30" s="32"/>
      <c r="AQ30" s="75"/>
      <c r="AR30" s="75"/>
      <c r="AS30" s="75"/>
      <c r="AT30" s="75"/>
      <c r="AU30" s="75"/>
      <c r="AV30" s="75"/>
      <c r="AW30" s="75"/>
      <c r="AX30" s="75"/>
      <c r="AY30" s="75"/>
      <c r="AZ30" s="75"/>
      <c r="BA30" s="75"/>
    </row>
    <row r="31" spans="3:53" ht="16.5" thickBot="1" x14ac:dyDescent="0.3">
      <c r="C31" s="2"/>
      <c r="D31" s="171" t="s">
        <v>45</v>
      </c>
      <c r="E31" s="172"/>
      <c r="F31" s="172"/>
      <c r="G31" s="173"/>
      <c r="H31" s="116"/>
      <c r="I31" s="117"/>
      <c r="J31" s="32"/>
      <c r="N31" s="75" t="s">
        <v>4</v>
      </c>
      <c r="AQ31" s="75"/>
      <c r="AR31" s="75"/>
      <c r="AS31" s="75"/>
      <c r="AT31" s="75"/>
      <c r="AU31" s="75"/>
      <c r="AV31" s="75"/>
      <c r="AW31" s="75"/>
      <c r="AX31" s="75"/>
      <c r="AY31" s="75"/>
      <c r="AZ31" s="75"/>
      <c r="BA31" s="75"/>
    </row>
    <row r="32" spans="3:53" ht="15.75" thickBot="1" x14ac:dyDescent="0.3">
      <c r="C32" s="2"/>
      <c r="D32" s="133" t="s">
        <v>50</v>
      </c>
      <c r="E32" s="134"/>
      <c r="F32" s="134"/>
      <c r="G32" s="168"/>
      <c r="H32" s="169">
        <v>0</v>
      </c>
      <c r="I32" s="170"/>
      <c r="J32" s="32"/>
      <c r="N32" s="75" t="s">
        <v>35</v>
      </c>
      <c r="AQ32" s="75"/>
      <c r="AR32" s="75"/>
      <c r="AS32" s="75"/>
      <c r="AT32" s="75"/>
      <c r="AU32" s="75"/>
      <c r="AV32" s="75"/>
      <c r="AW32" s="75"/>
      <c r="AX32" s="75"/>
      <c r="AY32" s="75"/>
      <c r="AZ32" s="75"/>
      <c r="BA32" s="75"/>
    </row>
    <row r="33" spans="3:53" ht="15.75" thickBot="1" x14ac:dyDescent="0.3">
      <c r="C33" s="2"/>
      <c r="D33" s="3"/>
      <c r="E33" s="3"/>
      <c r="F33" s="3"/>
      <c r="G33" s="31"/>
      <c r="H33" s="31"/>
      <c r="I33" s="31"/>
      <c r="J33" s="32"/>
    </row>
    <row r="34" spans="3:53" ht="21.75" thickBot="1" x14ac:dyDescent="0.4">
      <c r="C34" s="2"/>
      <c r="D34" s="27" t="s">
        <v>21</v>
      </c>
      <c r="E34" s="3"/>
      <c r="F34" s="3"/>
      <c r="G34" s="3"/>
      <c r="H34" s="3"/>
      <c r="I34" s="3"/>
      <c r="J34" s="4"/>
      <c r="AQ34" s="75"/>
      <c r="AR34" s="75"/>
      <c r="AS34" s="75"/>
      <c r="AT34" s="75"/>
      <c r="AU34" s="75"/>
      <c r="AV34" s="75"/>
      <c r="AW34" s="75"/>
      <c r="AX34" s="75"/>
      <c r="AY34" s="75"/>
      <c r="AZ34" s="75"/>
      <c r="BA34" s="75"/>
    </row>
    <row r="35" spans="3:53" ht="21" x14ac:dyDescent="0.35">
      <c r="C35" s="2"/>
      <c r="D35" s="198" t="s">
        <v>70</v>
      </c>
      <c r="E35" s="199"/>
      <c r="F35" s="199"/>
      <c r="G35" s="199"/>
      <c r="H35" s="200"/>
      <c r="I35" s="3"/>
      <c r="J35" s="4"/>
    </row>
    <row r="36" spans="3:53" ht="16.5" customHeight="1" thickBot="1" x14ac:dyDescent="0.3">
      <c r="C36" s="2"/>
      <c r="D36" s="190" t="s">
        <v>66</v>
      </c>
      <c r="E36" s="191"/>
      <c r="F36" s="191"/>
      <c r="G36" s="191"/>
      <c r="H36" s="192"/>
      <c r="I36" s="3"/>
      <c r="J36" s="4"/>
    </row>
    <row r="37" spans="3:53" x14ac:dyDescent="0.25">
      <c r="C37" s="2"/>
      <c r="D37" s="201" t="s">
        <v>67</v>
      </c>
      <c r="E37" s="202"/>
      <c r="F37" s="202"/>
      <c r="G37" s="202"/>
      <c r="H37" s="71">
        <v>0</v>
      </c>
      <c r="I37" s="3"/>
      <c r="J37" s="4"/>
    </row>
    <row r="38" spans="3:53" x14ac:dyDescent="0.25">
      <c r="C38" s="2"/>
      <c r="D38" s="68" t="s">
        <v>68</v>
      </c>
      <c r="E38" s="69"/>
      <c r="F38" s="69"/>
      <c r="G38" s="70"/>
      <c r="H38" s="71">
        <v>0</v>
      </c>
      <c r="I38" s="3"/>
      <c r="J38" s="4"/>
    </row>
    <row r="39" spans="3:53" x14ac:dyDescent="0.25">
      <c r="C39" s="2"/>
      <c r="D39" s="68" t="s">
        <v>69</v>
      </c>
      <c r="E39" s="69"/>
      <c r="F39" s="69"/>
      <c r="G39" s="70"/>
      <c r="H39" s="71">
        <v>0</v>
      </c>
      <c r="I39" s="3"/>
      <c r="J39" s="4"/>
    </row>
    <row r="40" spans="3:53" x14ac:dyDescent="0.25">
      <c r="C40" s="2"/>
      <c r="D40" s="68" t="s">
        <v>71</v>
      </c>
      <c r="E40" s="69"/>
      <c r="F40" s="69"/>
      <c r="G40" s="70"/>
      <c r="H40" s="71">
        <v>0</v>
      </c>
      <c r="I40" s="3"/>
      <c r="J40" s="4"/>
    </row>
    <row r="41" spans="3:53" ht="15.75" thickBot="1" x14ac:dyDescent="0.3">
      <c r="C41" s="2"/>
      <c r="D41" s="203" t="s">
        <v>76</v>
      </c>
      <c r="E41" s="204"/>
      <c r="F41" s="204"/>
      <c r="G41" s="205"/>
      <c r="H41" s="72">
        <f>IF((H37-H38-H39-H40)&gt;100000,100000,IF((H37-H38-H39-H40)&lt;0,0,H37-H38-H39-H40))</f>
        <v>0</v>
      </c>
      <c r="I41" s="3"/>
      <c r="J41" s="4"/>
    </row>
    <row r="42" spans="3:53" ht="21.75" thickBot="1" x14ac:dyDescent="0.4">
      <c r="C42" s="2"/>
      <c r="D42" s="179" t="s">
        <v>39</v>
      </c>
      <c r="E42" s="180"/>
      <c r="F42" s="180"/>
      <c r="G42" s="180"/>
      <c r="H42" s="180"/>
      <c r="I42" s="181"/>
      <c r="J42" s="4"/>
    </row>
    <row r="43" spans="3:53" ht="45.75" customHeight="1" thickBot="1" x14ac:dyDescent="0.3">
      <c r="C43" s="2"/>
      <c r="D43" s="130" t="s">
        <v>38</v>
      </c>
      <c r="E43" s="131"/>
      <c r="F43" s="131"/>
      <c r="G43" s="131"/>
      <c r="H43" s="131"/>
      <c r="I43" s="132"/>
      <c r="J43" s="4"/>
      <c r="N43" s="75">
        <v>8</v>
      </c>
    </row>
    <row r="44" spans="3:53" ht="27.75" hidden="1" customHeight="1" thickBot="1" x14ac:dyDescent="0.3">
      <c r="C44" s="2"/>
      <c r="D44" s="206"/>
      <c r="E44" s="207"/>
      <c r="F44" s="207"/>
      <c r="G44" s="207"/>
      <c r="H44" s="207"/>
      <c r="I44" s="208"/>
      <c r="J44" s="4"/>
      <c r="N44" s="75">
        <v>9</v>
      </c>
    </row>
    <row r="45" spans="3:53" ht="15.75" x14ac:dyDescent="0.25">
      <c r="C45" s="2"/>
      <c r="D45" s="95" t="s">
        <v>25</v>
      </c>
      <c r="E45" s="96"/>
      <c r="F45" s="96"/>
      <c r="G45" s="96"/>
      <c r="H45" s="96"/>
      <c r="I45" s="97"/>
      <c r="J45" s="4"/>
      <c r="N45" s="75">
        <v>10</v>
      </c>
    </row>
    <row r="46" spans="3:53" ht="31.5" customHeight="1" thickBot="1" x14ac:dyDescent="0.3">
      <c r="C46" s="2"/>
      <c r="D46" s="156" t="s">
        <v>74</v>
      </c>
      <c r="E46" s="157"/>
      <c r="F46" s="157"/>
      <c r="G46" s="157"/>
      <c r="H46" s="157"/>
      <c r="I46" s="158"/>
      <c r="J46" s="4"/>
    </row>
    <row r="47" spans="3:53" ht="49.5" customHeight="1" thickBot="1" x14ac:dyDescent="0.3">
      <c r="C47" s="2"/>
      <c r="D47" s="24" t="s">
        <v>0</v>
      </c>
      <c r="E47" s="33" t="s">
        <v>28</v>
      </c>
      <c r="F47" s="25" t="s">
        <v>40</v>
      </c>
      <c r="G47" s="25" t="s">
        <v>41</v>
      </c>
      <c r="H47" s="25" t="s">
        <v>1</v>
      </c>
      <c r="I47" s="26" t="s">
        <v>2</v>
      </c>
      <c r="J47" s="4"/>
      <c r="N47" s="75">
        <v>11</v>
      </c>
    </row>
    <row r="48" spans="3:53" x14ac:dyDescent="0.25">
      <c r="C48" s="2"/>
      <c r="D48" s="5" t="s">
        <v>62</v>
      </c>
      <c r="E48" s="62">
        <v>0</v>
      </c>
      <c r="F48" s="63">
        <v>0</v>
      </c>
      <c r="G48" s="63">
        <v>0</v>
      </c>
      <c r="H48" s="63">
        <v>0</v>
      </c>
      <c r="I48" s="6">
        <f>SUM(F48:H48)</f>
        <v>0</v>
      </c>
      <c r="J48" s="4"/>
      <c r="N48" s="75">
        <v>12</v>
      </c>
    </row>
    <row r="49" spans="3:53" x14ac:dyDescent="0.25">
      <c r="C49" s="2"/>
      <c r="D49" s="195" t="s">
        <v>72</v>
      </c>
      <c r="E49" s="196"/>
      <c r="F49" s="196"/>
      <c r="G49" s="196"/>
      <c r="H49" s="197"/>
      <c r="I49" s="73">
        <f>H41</f>
        <v>0</v>
      </c>
      <c r="J49" s="4"/>
    </row>
    <row r="50" spans="3:53" ht="15.75" thickBot="1" x14ac:dyDescent="0.3">
      <c r="C50" s="2"/>
      <c r="D50" s="177" t="s">
        <v>73</v>
      </c>
      <c r="E50" s="178"/>
      <c r="F50" s="178"/>
      <c r="G50" s="178"/>
      <c r="H50" s="178"/>
      <c r="I50" s="74">
        <f>I48+I49</f>
        <v>0</v>
      </c>
      <c r="J50" s="4"/>
    </row>
    <row r="51" spans="3:53" ht="15.75" thickBot="1" x14ac:dyDescent="0.3">
      <c r="C51" s="2"/>
      <c r="D51" s="3"/>
      <c r="E51" s="3"/>
      <c r="F51" s="3"/>
      <c r="G51" s="3"/>
      <c r="H51" s="3"/>
      <c r="I51" s="3"/>
      <c r="J51" s="4"/>
    </row>
    <row r="52" spans="3:53" ht="21.75" thickBot="1" x14ac:dyDescent="0.4">
      <c r="C52" s="2"/>
      <c r="D52" s="27" t="s">
        <v>22</v>
      </c>
      <c r="E52" s="3"/>
      <c r="F52" s="3"/>
      <c r="G52" s="3"/>
      <c r="H52" s="3"/>
      <c r="I52" s="3"/>
      <c r="J52" s="4"/>
      <c r="AQ52" s="75"/>
      <c r="AR52" s="75"/>
      <c r="AS52" s="75"/>
      <c r="AT52" s="75"/>
      <c r="AU52" s="75"/>
      <c r="AV52" s="75"/>
      <c r="AW52" s="75"/>
      <c r="AX52" s="75"/>
      <c r="AY52" s="75"/>
      <c r="AZ52" s="75"/>
      <c r="BA52" s="75"/>
    </row>
    <row r="53" spans="3:53" ht="16.5" thickBot="1" x14ac:dyDescent="0.3">
      <c r="C53" s="2"/>
      <c r="D53" s="95" t="s">
        <v>18</v>
      </c>
      <c r="E53" s="96"/>
      <c r="F53" s="96"/>
      <c r="G53" s="96"/>
      <c r="H53" s="97"/>
      <c r="I53" s="3"/>
      <c r="J53" s="4"/>
    </row>
    <row r="54" spans="3:53" x14ac:dyDescent="0.25">
      <c r="C54" s="2"/>
      <c r="D54" s="136" t="s">
        <v>17</v>
      </c>
      <c r="E54" s="137"/>
      <c r="F54" s="137"/>
      <c r="G54" s="137"/>
      <c r="H54" s="64">
        <v>0</v>
      </c>
      <c r="I54" s="3"/>
      <c r="J54" s="4"/>
    </row>
    <row r="55" spans="3:53" x14ac:dyDescent="0.25">
      <c r="C55" s="2"/>
      <c r="D55" s="148" t="s">
        <v>5</v>
      </c>
      <c r="E55" s="149"/>
      <c r="F55" s="149"/>
      <c r="G55" s="149"/>
      <c r="H55" s="65">
        <v>0</v>
      </c>
      <c r="I55" s="3"/>
      <c r="J55" s="4"/>
    </row>
    <row r="56" spans="3:53" ht="15.75" thickBot="1" x14ac:dyDescent="0.3">
      <c r="C56" s="2"/>
      <c r="D56" s="109" t="s">
        <v>64</v>
      </c>
      <c r="E56" s="110"/>
      <c r="F56" s="110"/>
      <c r="G56" s="111"/>
      <c r="H56" s="91">
        <f>H54*100000</f>
        <v>0</v>
      </c>
      <c r="I56" s="3"/>
      <c r="J56" s="4"/>
    </row>
    <row r="57" spans="3:53" ht="15" customHeight="1" thickBot="1" x14ac:dyDescent="0.3">
      <c r="C57" s="2"/>
      <c r="D57" s="150" t="s">
        <v>49</v>
      </c>
      <c r="E57" s="151"/>
      <c r="F57" s="151"/>
      <c r="G57" s="152"/>
      <c r="H57" s="23">
        <f>IF((H55-H56)&lt;0,0,(H55-H56))</f>
        <v>0</v>
      </c>
      <c r="I57" s="3"/>
      <c r="J57" s="4"/>
    </row>
    <row r="58" spans="3:53" ht="15.75" thickBot="1" x14ac:dyDescent="0.3">
      <c r="C58" s="2"/>
      <c r="D58" s="3"/>
      <c r="E58" s="3"/>
      <c r="F58" s="3"/>
      <c r="G58" s="3"/>
      <c r="H58" s="3"/>
      <c r="I58" s="3"/>
      <c r="J58" s="4"/>
    </row>
    <row r="59" spans="3:53" ht="21.75" thickBot="1" x14ac:dyDescent="0.4">
      <c r="C59" s="2"/>
      <c r="D59" s="27" t="s">
        <v>23</v>
      </c>
      <c r="E59" s="3"/>
      <c r="F59" s="3"/>
      <c r="G59" s="3"/>
      <c r="H59" s="3"/>
      <c r="I59" s="3"/>
      <c r="J59" s="4"/>
      <c r="AQ59" s="75"/>
      <c r="AR59" s="75"/>
      <c r="AS59" s="75"/>
      <c r="AT59" s="75"/>
      <c r="AU59" s="75"/>
      <c r="AV59" s="75"/>
      <c r="AW59" s="75"/>
      <c r="AX59" s="75"/>
      <c r="AY59" s="75"/>
      <c r="AZ59" s="75"/>
      <c r="BA59" s="75"/>
    </row>
    <row r="60" spans="3:53" ht="21" customHeight="1" thickBot="1" x14ac:dyDescent="0.3">
      <c r="C60" s="2"/>
      <c r="D60" s="98" t="s">
        <v>44</v>
      </c>
      <c r="E60" s="99"/>
      <c r="F60" s="99"/>
      <c r="G60" s="99"/>
      <c r="H60" s="99"/>
      <c r="I60" s="144"/>
      <c r="J60" s="4"/>
    </row>
    <row r="61" spans="3:53" ht="15.75" thickBot="1" x14ac:dyDescent="0.3">
      <c r="C61" s="2"/>
      <c r="D61" s="145" t="s">
        <v>7</v>
      </c>
      <c r="E61" s="146"/>
      <c r="F61" s="146"/>
      <c r="G61" s="147"/>
      <c r="H61" s="169">
        <v>0</v>
      </c>
      <c r="I61" s="170"/>
      <c r="J61" s="4"/>
    </row>
    <row r="62" spans="3:53" ht="15.75" thickBot="1" x14ac:dyDescent="0.3">
      <c r="C62" s="2"/>
      <c r="D62" s="3"/>
      <c r="E62" s="3"/>
      <c r="F62" s="3"/>
      <c r="G62" s="3"/>
      <c r="H62" s="3"/>
      <c r="I62" s="3"/>
      <c r="J62" s="4"/>
    </row>
    <row r="63" spans="3:53" ht="21.75" thickBot="1" x14ac:dyDescent="0.4">
      <c r="C63" s="2"/>
      <c r="D63" s="27" t="s">
        <v>24</v>
      </c>
      <c r="E63" s="3"/>
      <c r="F63" s="3"/>
      <c r="G63" s="3"/>
      <c r="H63" s="3"/>
      <c r="I63" s="3"/>
      <c r="J63" s="4"/>
      <c r="AQ63" s="75"/>
      <c r="AR63" s="75"/>
      <c r="AS63" s="75"/>
      <c r="AT63" s="75"/>
      <c r="AU63" s="75"/>
      <c r="AV63" s="75"/>
      <c r="AW63" s="75"/>
      <c r="AX63" s="75"/>
      <c r="AY63" s="75"/>
      <c r="AZ63" s="75"/>
      <c r="BA63" s="75"/>
    </row>
    <row r="64" spans="3:53" ht="16.5" thickBot="1" x14ac:dyDescent="0.3">
      <c r="C64" s="2"/>
      <c r="D64" s="95" t="s">
        <v>54</v>
      </c>
      <c r="E64" s="96"/>
      <c r="F64" s="96"/>
      <c r="G64" s="96"/>
      <c r="H64" s="96"/>
      <c r="I64" s="97"/>
      <c r="J64" s="4"/>
    </row>
    <row r="65" spans="3:53" ht="15.75" thickBot="1" x14ac:dyDescent="0.3">
      <c r="C65" s="2"/>
      <c r="D65" s="133" t="s">
        <v>53</v>
      </c>
      <c r="E65" s="134"/>
      <c r="F65" s="134"/>
      <c r="G65" s="135"/>
      <c r="H65" s="176">
        <v>0</v>
      </c>
      <c r="I65" s="170"/>
      <c r="J65" s="4"/>
    </row>
    <row r="66" spans="3:53" x14ac:dyDescent="0.25">
      <c r="C66" s="2"/>
      <c r="D66" s="3"/>
      <c r="E66" s="3"/>
      <c r="F66" s="3"/>
      <c r="G66" s="3"/>
      <c r="H66" s="3"/>
      <c r="I66" s="3"/>
      <c r="J66" s="4"/>
    </row>
    <row r="67" spans="3:53" ht="15.75" thickBot="1" x14ac:dyDescent="0.3">
      <c r="C67" s="2"/>
      <c r="D67" s="3"/>
      <c r="E67" s="3"/>
      <c r="F67" s="3"/>
      <c r="G67" s="3"/>
      <c r="H67" s="3"/>
      <c r="I67" s="3"/>
      <c r="J67" s="4"/>
    </row>
    <row r="68" spans="3:53" ht="16.5" thickBot="1" x14ac:dyDescent="0.3">
      <c r="C68" s="2"/>
      <c r="D68" s="95" t="s">
        <v>63</v>
      </c>
      <c r="E68" s="96"/>
      <c r="F68" s="96"/>
      <c r="G68" s="97"/>
      <c r="H68" s="3"/>
      <c r="I68" s="3"/>
      <c r="J68" s="4"/>
      <c r="AQ68" s="75"/>
      <c r="AR68" s="75"/>
      <c r="AS68" s="75"/>
      <c r="AT68" s="75"/>
      <c r="AU68" s="75"/>
      <c r="AV68" s="75"/>
      <c r="AW68" s="75"/>
      <c r="AX68" s="75"/>
      <c r="AY68" s="75"/>
      <c r="AZ68" s="75"/>
      <c r="BA68" s="75"/>
    </row>
    <row r="69" spans="3:53" ht="16.5" thickBot="1" x14ac:dyDescent="0.3">
      <c r="C69" s="2"/>
      <c r="D69" s="98"/>
      <c r="E69" s="99"/>
      <c r="F69" s="77" t="s">
        <v>51</v>
      </c>
      <c r="G69" s="87" t="s">
        <v>52</v>
      </c>
      <c r="H69" s="3"/>
      <c r="I69" s="3"/>
      <c r="J69" s="4"/>
      <c r="AQ69" s="75"/>
      <c r="AR69" s="75"/>
      <c r="AS69" s="75"/>
      <c r="AT69" s="75"/>
      <c r="AU69" s="75"/>
      <c r="AV69" s="75"/>
      <c r="AW69" s="75"/>
      <c r="AX69" s="75"/>
      <c r="AY69" s="75"/>
      <c r="AZ69" s="75"/>
      <c r="BA69" s="75"/>
    </row>
    <row r="70" spans="3:53" x14ac:dyDescent="0.25">
      <c r="C70" s="2"/>
      <c r="D70" s="126" t="s">
        <v>75</v>
      </c>
      <c r="E70" s="127"/>
      <c r="F70" s="82">
        <f>I50</f>
        <v>0</v>
      </c>
      <c r="G70" s="78">
        <f>F70/12</f>
        <v>0</v>
      </c>
      <c r="H70" s="3"/>
      <c r="I70" s="3"/>
      <c r="J70" s="4"/>
      <c r="AQ70" s="75"/>
      <c r="AR70" s="75"/>
      <c r="AS70" s="75"/>
      <c r="AT70" s="75"/>
      <c r="AU70" s="75"/>
      <c r="AV70" s="75"/>
      <c r="AW70" s="75"/>
      <c r="AX70" s="75"/>
      <c r="AY70" s="75"/>
      <c r="AZ70" s="75"/>
      <c r="BA70" s="75"/>
    </row>
    <row r="71" spans="3:53" x14ac:dyDescent="0.25">
      <c r="C71" s="2"/>
      <c r="D71" s="128" t="s">
        <v>26</v>
      </c>
      <c r="E71" s="129"/>
      <c r="F71" s="83">
        <f>H57</f>
        <v>0</v>
      </c>
      <c r="G71" s="79">
        <f>F71/12</f>
        <v>0</v>
      </c>
      <c r="H71" s="3"/>
      <c r="I71" s="3"/>
      <c r="J71" s="4"/>
      <c r="AQ71" s="75"/>
      <c r="AR71" s="75"/>
      <c r="AS71" s="75"/>
      <c r="AT71" s="75"/>
      <c r="AU71" s="75"/>
      <c r="AV71" s="75"/>
      <c r="AW71" s="75"/>
      <c r="AX71" s="75"/>
      <c r="AY71" s="75"/>
      <c r="AZ71" s="75"/>
      <c r="BA71" s="75"/>
    </row>
    <row r="72" spans="3:53" ht="30" customHeight="1" x14ac:dyDescent="0.25">
      <c r="C72" s="2"/>
      <c r="D72" s="124" t="s">
        <v>27</v>
      </c>
      <c r="E72" s="125"/>
      <c r="F72" s="83">
        <f>H61</f>
        <v>0</v>
      </c>
      <c r="G72" s="79">
        <f>F72/12</f>
        <v>0</v>
      </c>
      <c r="H72" s="3"/>
      <c r="I72" s="3"/>
      <c r="J72" s="4"/>
      <c r="AQ72" s="75"/>
      <c r="AR72" s="75"/>
      <c r="AS72" s="75"/>
      <c r="AT72" s="75"/>
      <c r="AU72" s="75"/>
      <c r="AV72" s="75"/>
      <c r="AW72" s="75"/>
      <c r="AX72" s="75"/>
      <c r="AY72" s="75"/>
      <c r="AZ72" s="75"/>
      <c r="BA72" s="75"/>
    </row>
    <row r="73" spans="3:53" ht="15.75" customHeight="1" x14ac:dyDescent="0.25">
      <c r="C73" s="2"/>
      <c r="D73" s="100" t="s">
        <v>57</v>
      </c>
      <c r="E73" s="101"/>
      <c r="F73" s="83">
        <f>H65</f>
        <v>0</v>
      </c>
      <c r="G73" s="79">
        <f>F73/12</f>
        <v>0</v>
      </c>
      <c r="H73" s="3"/>
      <c r="I73" s="3"/>
      <c r="J73" s="4"/>
      <c r="AQ73" s="75"/>
      <c r="AR73" s="75"/>
      <c r="AS73" s="75"/>
      <c r="AT73" s="75"/>
      <c r="AU73" s="75"/>
      <c r="AV73" s="75"/>
      <c r="AW73" s="75"/>
      <c r="AX73" s="75"/>
      <c r="AY73" s="75"/>
      <c r="AZ73" s="75"/>
      <c r="BA73" s="75"/>
    </row>
    <row r="74" spans="3:53" ht="15.75" thickBot="1" x14ac:dyDescent="0.3">
      <c r="C74" s="2"/>
      <c r="D74" s="114" t="s">
        <v>58</v>
      </c>
      <c r="E74" s="115"/>
      <c r="F74" s="84">
        <f>F70-F71-F72-F73</f>
        <v>0</v>
      </c>
      <c r="G74" s="89">
        <f>G70-G71-G72-G73</f>
        <v>0</v>
      </c>
      <c r="H74" s="3"/>
      <c r="I74" s="3"/>
      <c r="J74" s="4"/>
      <c r="AQ74" s="75"/>
      <c r="AR74" s="75"/>
      <c r="AS74" s="75"/>
      <c r="AT74" s="75"/>
      <c r="AU74" s="75"/>
      <c r="AV74" s="75"/>
      <c r="AW74" s="75"/>
      <c r="AX74" s="75"/>
      <c r="AY74" s="75"/>
      <c r="AZ74" s="75"/>
      <c r="BA74" s="75"/>
    </row>
    <row r="75" spans="3:53" ht="15.75" thickBot="1" x14ac:dyDescent="0.3">
      <c r="C75" s="2"/>
      <c r="D75" s="112" t="s">
        <v>59</v>
      </c>
      <c r="E75" s="113"/>
      <c r="F75" s="85">
        <f>F74*2.5</f>
        <v>0</v>
      </c>
      <c r="G75" s="89">
        <f>G74*2.5</f>
        <v>0</v>
      </c>
      <c r="H75" s="3"/>
      <c r="I75" s="3"/>
      <c r="J75" s="4"/>
      <c r="AQ75" s="75"/>
      <c r="AR75" s="75"/>
      <c r="AS75" s="75"/>
      <c r="AT75" s="75"/>
      <c r="AU75" s="75"/>
      <c r="AV75" s="75"/>
      <c r="AW75" s="75"/>
      <c r="AX75" s="75"/>
      <c r="AY75" s="75"/>
      <c r="AZ75" s="75"/>
      <c r="BA75" s="75"/>
    </row>
    <row r="76" spans="3:53" ht="15.75" thickBot="1" x14ac:dyDescent="0.3">
      <c r="C76" s="2"/>
      <c r="D76" s="28" t="s">
        <v>48</v>
      </c>
      <c r="E76" s="76"/>
      <c r="F76" s="86">
        <f>H65</f>
        <v>0</v>
      </c>
      <c r="G76" s="90">
        <f>H32</f>
        <v>0</v>
      </c>
      <c r="H76" s="3"/>
      <c r="I76" s="3"/>
      <c r="J76" s="4"/>
      <c r="AQ76" s="75"/>
      <c r="AR76" s="75"/>
      <c r="AS76" s="75"/>
      <c r="AT76" s="75"/>
      <c r="AU76" s="75"/>
      <c r="AV76" s="75"/>
      <c r="AW76" s="75"/>
      <c r="AX76" s="75"/>
      <c r="AY76" s="75"/>
      <c r="AZ76" s="75"/>
      <c r="BA76" s="75"/>
    </row>
    <row r="77" spans="3:53" ht="21.75" thickBot="1" x14ac:dyDescent="0.4">
      <c r="C77" s="2"/>
      <c r="D77" s="106" t="s">
        <v>55</v>
      </c>
      <c r="E77" s="107"/>
      <c r="F77" s="80">
        <f>IF((F75+F76)&lt;10000000,(F75+F76),10000000)</f>
        <v>0</v>
      </c>
      <c r="G77" s="88">
        <f>IF((G75+G76)&lt;10000000,(G75+G76),10000000)</f>
        <v>0</v>
      </c>
      <c r="H77" s="3"/>
      <c r="I77" s="3"/>
      <c r="J77" s="4"/>
      <c r="AQ77" s="75"/>
      <c r="AR77" s="75"/>
      <c r="AS77" s="75"/>
      <c r="AT77" s="75"/>
      <c r="AU77" s="75"/>
      <c r="AV77" s="75"/>
      <c r="AW77" s="75"/>
      <c r="AX77" s="75"/>
      <c r="AY77" s="75"/>
      <c r="AZ77" s="75"/>
      <c r="BA77" s="75"/>
    </row>
    <row r="78" spans="3:53" ht="21.75" thickBot="1" x14ac:dyDescent="0.4">
      <c r="C78" s="2"/>
      <c r="D78" s="106" t="s">
        <v>56</v>
      </c>
      <c r="E78" s="107"/>
      <c r="F78" s="80">
        <f>IF((F75+F76)&lt;2000000,(F75+F76),2000000)</f>
        <v>0</v>
      </c>
      <c r="G78" s="81">
        <f>IF((G75+G76)&lt;2000000,(G75+G76),2000000)</f>
        <v>0</v>
      </c>
      <c r="H78" s="3"/>
      <c r="I78" s="3"/>
      <c r="J78" s="4"/>
      <c r="AQ78" s="75"/>
      <c r="AR78" s="75"/>
      <c r="AS78" s="75"/>
      <c r="AT78" s="75"/>
      <c r="AU78" s="75"/>
      <c r="AV78" s="75"/>
      <c r="AW78" s="75"/>
      <c r="AX78" s="75"/>
      <c r="AY78" s="75"/>
      <c r="AZ78" s="75"/>
      <c r="BA78" s="75"/>
    </row>
    <row r="79" spans="3:53" ht="21" x14ac:dyDescent="0.35">
      <c r="C79" s="2"/>
      <c r="D79" s="3"/>
      <c r="E79" s="66"/>
      <c r="F79" s="67"/>
      <c r="G79" s="3"/>
      <c r="H79" s="3"/>
      <c r="I79" s="3"/>
      <c r="J79" s="4"/>
    </row>
    <row r="80" spans="3:53" ht="63" customHeight="1" x14ac:dyDescent="0.25">
      <c r="C80" s="2"/>
      <c r="D80" s="108" t="s">
        <v>46</v>
      </c>
      <c r="E80" s="108"/>
      <c r="F80" s="108"/>
      <c r="G80" s="108"/>
      <c r="H80" s="108"/>
      <c r="I80" s="108"/>
      <c r="J80" s="4"/>
    </row>
    <row r="81" spans="3:10" ht="15" customHeight="1" x14ac:dyDescent="0.25">
      <c r="C81" s="2"/>
      <c r="D81" s="94"/>
      <c r="E81" s="94"/>
      <c r="F81" s="94"/>
      <c r="G81" s="94"/>
      <c r="H81" s="94"/>
      <c r="I81" s="94"/>
      <c r="J81" s="4"/>
    </row>
    <row r="82" spans="3:10" x14ac:dyDescent="0.25">
      <c r="C82" s="2"/>
      <c r="D82" s="7" t="s">
        <v>47</v>
      </c>
      <c r="E82" s="3"/>
      <c r="F82" s="3"/>
      <c r="G82" s="3"/>
      <c r="H82" s="3"/>
      <c r="I82" s="3"/>
      <c r="J82" s="4"/>
    </row>
    <row r="83" spans="3:10" ht="130.5" customHeight="1" x14ac:dyDescent="0.25">
      <c r="C83" s="2"/>
      <c r="D83" s="175" t="s">
        <v>33</v>
      </c>
      <c r="E83" s="175"/>
      <c r="F83" s="175"/>
      <c r="G83" s="175"/>
      <c r="H83" s="175"/>
      <c r="I83" s="175"/>
      <c r="J83" s="4"/>
    </row>
    <row r="84" spans="3:10" ht="17.100000000000001" customHeight="1" x14ac:dyDescent="0.25">
      <c r="C84" s="2"/>
      <c r="D84" s="44" t="s">
        <v>34</v>
      </c>
      <c r="E84" s="102" t="s">
        <v>43</v>
      </c>
      <c r="F84" s="102"/>
      <c r="G84" s="102"/>
      <c r="H84" s="44"/>
      <c r="I84" s="44"/>
      <c r="J84" s="4"/>
    </row>
    <row r="85" spans="3:10" ht="15.75" thickBot="1" x14ac:dyDescent="0.3">
      <c r="C85" s="8"/>
      <c r="D85" s="9"/>
      <c r="E85" s="9"/>
      <c r="F85" s="9"/>
      <c r="G85" s="9"/>
      <c r="H85" s="9"/>
      <c r="I85" s="9"/>
      <c r="J85" s="10"/>
    </row>
    <row r="87" spans="3:10" ht="3" customHeight="1" x14ac:dyDescent="0.25"/>
    <row r="88" spans="3:10" s="75" customFormat="1" x14ac:dyDescent="0.25"/>
    <row r="89" spans="3:10" s="75" customFormat="1" x14ac:dyDescent="0.25"/>
    <row r="90" spans="3:10" s="75" customFormat="1" x14ac:dyDescent="0.25"/>
    <row r="91" spans="3:10" s="75" customFormat="1" x14ac:dyDescent="0.25"/>
    <row r="92" spans="3:10" s="75" customFormat="1" x14ac:dyDescent="0.25"/>
    <row r="93" spans="3:10" s="75" customFormat="1" x14ac:dyDescent="0.25"/>
    <row r="94" spans="3:10" s="75" customFormat="1" x14ac:dyDescent="0.25"/>
    <row r="95" spans="3:10" s="75" customFormat="1" x14ac:dyDescent="0.25"/>
    <row r="96" spans="3:10" s="75" customFormat="1" x14ac:dyDescent="0.25"/>
    <row r="97" s="75" customFormat="1" x14ac:dyDescent="0.25"/>
    <row r="98" s="75" customFormat="1" x14ac:dyDescent="0.25"/>
    <row r="99" s="75" customFormat="1" x14ac:dyDescent="0.25"/>
    <row r="100" s="75" customFormat="1" x14ac:dyDescent="0.25"/>
    <row r="101" s="75" customFormat="1" x14ac:dyDescent="0.25"/>
    <row r="102" s="75" customFormat="1" x14ac:dyDescent="0.25"/>
    <row r="103" s="75" customFormat="1" x14ac:dyDescent="0.25"/>
    <row r="104" s="75" customFormat="1" x14ac:dyDescent="0.25"/>
    <row r="105" s="75" customFormat="1" x14ac:dyDescent="0.25"/>
    <row r="106" s="75" customFormat="1" x14ac:dyDescent="0.25"/>
    <row r="107" s="75" customFormat="1" x14ac:dyDescent="0.25"/>
    <row r="108" s="75" customFormat="1" x14ac:dyDescent="0.25"/>
    <row r="109" s="75" customFormat="1" x14ac:dyDescent="0.25"/>
    <row r="110" s="75" customFormat="1" x14ac:dyDescent="0.25"/>
    <row r="111" s="75" customFormat="1" x14ac:dyDescent="0.25"/>
    <row r="112" s="75" customFormat="1" x14ac:dyDescent="0.25"/>
    <row r="113" s="75" customFormat="1" x14ac:dyDescent="0.25"/>
    <row r="114" s="75" customFormat="1" x14ac:dyDescent="0.25"/>
    <row r="115" s="75" customFormat="1" x14ac:dyDescent="0.25"/>
    <row r="116" s="75" customFormat="1" x14ac:dyDescent="0.25"/>
    <row r="117" s="75" customFormat="1" x14ac:dyDescent="0.25"/>
    <row r="118" s="75" customFormat="1" x14ac:dyDescent="0.25"/>
    <row r="119" s="75" customFormat="1" x14ac:dyDescent="0.25"/>
    <row r="120" s="75" customFormat="1" x14ac:dyDescent="0.25"/>
    <row r="121" s="75" customFormat="1" x14ac:dyDescent="0.25"/>
    <row r="122" s="75" customFormat="1" x14ac:dyDescent="0.25"/>
    <row r="123" s="75" customFormat="1" x14ac:dyDescent="0.25"/>
    <row r="124" s="75" customFormat="1" x14ac:dyDescent="0.25"/>
    <row r="125" s="75" customFormat="1" x14ac:dyDescent="0.25"/>
    <row r="126" s="75" customFormat="1" x14ac:dyDescent="0.25"/>
    <row r="127" s="75" customFormat="1" x14ac:dyDescent="0.25"/>
    <row r="128" s="75" customFormat="1" x14ac:dyDescent="0.25"/>
    <row r="129" s="75" customFormat="1" x14ac:dyDescent="0.25"/>
    <row r="130" s="75" customFormat="1" x14ac:dyDescent="0.25"/>
    <row r="131" s="75" customFormat="1" x14ac:dyDescent="0.25"/>
    <row r="132" s="75" customFormat="1" x14ac:dyDescent="0.25"/>
    <row r="133" s="75" customFormat="1" x14ac:dyDescent="0.25"/>
    <row r="134" s="75" customFormat="1" x14ac:dyDescent="0.25"/>
    <row r="135" s="75" customFormat="1" x14ac:dyDescent="0.25"/>
    <row r="136" s="75" customFormat="1" x14ac:dyDescent="0.25"/>
    <row r="137" s="75" customFormat="1" x14ac:dyDescent="0.25"/>
    <row r="138" s="75" customFormat="1" x14ac:dyDescent="0.25"/>
    <row r="139" s="75" customFormat="1" x14ac:dyDescent="0.25"/>
    <row r="140" s="75" customFormat="1" x14ac:dyDescent="0.25"/>
    <row r="141" s="75" customFormat="1" x14ac:dyDescent="0.25"/>
    <row r="142" s="75" customFormat="1" x14ac:dyDescent="0.25"/>
    <row r="143" s="75" customFormat="1" x14ac:dyDescent="0.25"/>
    <row r="144" s="75" customFormat="1" x14ac:dyDescent="0.25"/>
    <row r="145" s="75" customFormat="1" x14ac:dyDescent="0.25"/>
    <row r="146" s="75" customFormat="1" x14ac:dyDescent="0.25"/>
    <row r="147" s="75" customFormat="1" x14ac:dyDescent="0.25"/>
    <row r="148" s="75" customFormat="1" x14ac:dyDescent="0.25"/>
    <row r="149" s="75" customFormat="1" x14ac:dyDescent="0.25"/>
    <row r="150" s="75" customFormat="1" x14ac:dyDescent="0.25"/>
    <row r="151" s="75" customFormat="1" x14ac:dyDescent="0.25"/>
    <row r="152" s="75" customFormat="1" x14ac:dyDescent="0.25"/>
    <row r="153" s="75" customFormat="1" x14ac:dyDescent="0.25"/>
    <row r="154" s="75" customFormat="1" x14ac:dyDescent="0.25"/>
    <row r="155" s="75" customFormat="1" x14ac:dyDescent="0.25"/>
    <row r="156" s="75" customFormat="1" x14ac:dyDescent="0.25"/>
    <row r="157" s="75" customFormat="1" x14ac:dyDescent="0.25"/>
    <row r="158" s="75" customFormat="1" x14ac:dyDescent="0.25"/>
    <row r="159" s="75" customFormat="1" x14ac:dyDescent="0.25"/>
    <row r="160" s="75" customFormat="1" x14ac:dyDescent="0.25"/>
    <row r="161" s="75" customFormat="1" x14ac:dyDescent="0.25"/>
    <row r="162" s="75" customFormat="1" x14ac:dyDescent="0.25"/>
    <row r="163" s="75" customFormat="1" x14ac:dyDescent="0.25"/>
    <row r="164" s="75" customFormat="1" x14ac:dyDescent="0.25"/>
    <row r="165" s="75" customFormat="1" x14ac:dyDescent="0.25"/>
    <row r="166" s="75" customFormat="1" x14ac:dyDescent="0.25"/>
    <row r="167" s="75" customFormat="1" x14ac:dyDescent="0.25"/>
    <row r="168" s="75" customFormat="1" x14ac:dyDescent="0.25"/>
    <row r="169" s="75" customFormat="1" x14ac:dyDescent="0.25"/>
    <row r="170" s="75" customFormat="1" x14ac:dyDescent="0.25"/>
    <row r="171" s="75" customFormat="1" x14ac:dyDescent="0.25"/>
    <row r="172" s="75" customFormat="1" x14ac:dyDescent="0.25"/>
    <row r="173" s="75" customFormat="1" x14ac:dyDescent="0.25"/>
    <row r="174" s="75" customFormat="1" x14ac:dyDescent="0.25"/>
    <row r="175" s="75" customFormat="1" x14ac:dyDescent="0.25"/>
    <row r="176" s="75" customFormat="1" x14ac:dyDescent="0.25"/>
    <row r="177" s="75" customFormat="1" x14ac:dyDescent="0.25"/>
    <row r="178" s="75" customFormat="1" x14ac:dyDescent="0.25"/>
    <row r="179" s="75" customFormat="1" x14ac:dyDescent="0.25"/>
    <row r="180" s="75" customFormat="1" x14ac:dyDescent="0.25"/>
    <row r="181" s="75" customFormat="1" x14ac:dyDescent="0.25"/>
    <row r="182" s="75" customFormat="1" x14ac:dyDescent="0.25"/>
    <row r="183" s="75" customFormat="1" x14ac:dyDescent="0.25"/>
    <row r="184" s="75" customFormat="1" x14ac:dyDescent="0.25"/>
    <row r="185" s="75" customFormat="1" x14ac:dyDescent="0.25"/>
    <row r="186" s="75" customFormat="1" x14ac:dyDescent="0.25"/>
    <row r="187" s="75" customFormat="1" x14ac:dyDescent="0.25"/>
    <row r="188" s="75" customFormat="1" x14ac:dyDescent="0.25"/>
    <row r="189" s="75" customFormat="1" x14ac:dyDescent="0.25"/>
    <row r="190" s="75" customFormat="1" x14ac:dyDescent="0.25"/>
    <row r="191" s="75" customFormat="1" x14ac:dyDescent="0.25"/>
    <row r="192" s="75" customFormat="1" x14ac:dyDescent="0.25"/>
    <row r="193" s="75" customFormat="1" x14ac:dyDescent="0.25"/>
    <row r="194" s="75" customFormat="1" x14ac:dyDescent="0.25"/>
    <row r="195" s="75" customFormat="1" x14ac:dyDescent="0.25"/>
    <row r="196" s="75" customFormat="1" x14ac:dyDescent="0.25"/>
    <row r="197" s="75" customFormat="1" x14ac:dyDescent="0.25"/>
    <row r="198" s="75" customFormat="1" x14ac:dyDescent="0.25"/>
    <row r="199" s="75" customFormat="1" x14ac:dyDescent="0.25"/>
    <row r="200" s="75" customFormat="1" x14ac:dyDescent="0.25"/>
    <row r="201" s="75" customFormat="1" x14ac:dyDescent="0.25"/>
    <row r="202" s="75" customFormat="1" x14ac:dyDescent="0.25"/>
    <row r="203" s="75" customFormat="1" x14ac:dyDescent="0.25"/>
    <row r="204" s="75" customFormat="1" x14ac:dyDescent="0.25"/>
    <row r="205" s="75" customFormat="1" x14ac:dyDescent="0.25"/>
    <row r="206" s="75" customFormat="1" x14ac:dyDescent="0.25"/>
    <row r="207" s="75" customFormat="1" x14ac:dyDescent="0.25"/>
    <row r="208" s="75" customFormat="1" x14ac:dyDescent="0.25"/>
    <row r="209" s="75" customFormat="1" x14ac:dyDescent="0.25"/>
    <row r="210" s="75" customFormat="1" x14ac:dyDescent="0.25"/>
    <row r="211" s="75" customFormat="1" x14ac:dyDescent="0.25"/>
    <row r="212" s="75" customFormat="1" x14ac:dyDescent="0.25"/>
    <row r="213" s="75" customFormat="1" x14ac:dyDescent="0.25"/>
    <row r="214" s="75" customFormat="1" x14ac:dyDescent="0.25"/>
    <row r="215" s="75" customFormat="1" x14ac:dyDescent="0.25"/>
    <row r="216" s="75" customFormat="1" x14ac:dyDescent="0.25"/>
    <row r="217" s="75" customFormat="1" x14ac:dyDescent="0.25"/>
    <row r="218" s="75" customFormat="1" x14ac:dyDescent="0.25"/>
    <row r="219" s="75" customFormat="1" x14ac:dyDescent="0.25"/>
    <row r="220" s="75" customFormat="1" x14ac:dyDescent="0.25"/>
    <row r="221" s="75" customFormat="1" x14ac:dyDescent="0.25"/>
    <row r="222" s="75" customFormat="1" x14ac:dyDescent="0.25"/>
    <row r="223" s="75" customFormat="1" x14ac:dyDescent="0.25"/>
    <row r="224" s="75" customFormat="1" x14ac:dyDescent="0.25"/>
    <row r="225" s="75" customFormat="1" x14ac:dyDescent="0.25"/>
    <row r="226" s="75" customFormat="1" x14ac:dyDescent="0.25"/>
    <row r="227" s="75" customFormat="1" x14ac:dyDescent="0.25"/>
    <row r="228" s="75" customFormat="1" x14ac:dyDescent="0.25"/>
    <row r="229" s="75" customFormat="1" x14ac:dyDescent="0.25"/>
    <row r="230" s="75" customFormat="1" x14ac:dyDescent="0.25"/>
    <row r="231" s="75" customFormat="1" x14ac:dyDescent="0.25"/>
    <row r="232" s="75" customFormat="1" x14ac:dyDescent="0.25"/>
    <row r="233" s="75" customFormat="1" x14ac:dyDescent="0.25"/>
    <row r="234" s="75" customFormat="1" x14ac:dyDescent="0.25"/>
    <row r="235" s="75" customFormat="1" x14ac:dyDescent="0.25"/>
    <row r="236" s="75" customFormat="1" x14ac:dyDescent="0.25"/>
    <row r="237" s="75" customFormat="1" x14ac:dyDescent="0.25"/>
    <row r="238" s="75" customFormat="1" x14ac:dyDescent="0.25"/>
    <row r="239" s="75" customFormat="1" x14ac:dyDescent="0.25"/>
  </sheetData>
  <sheetProtection algorithmName="SHA-512" hashValue="E2CPTXYZbbYSnkmHyp0OEM4pWDH9nja/F1ZkOb3227cV+95M6ypt6YeLdnbs8LtADQhcpaTqx/9L+Exmj4sb1Q==" saltValue="WEn/ERWistSytFdRo5AHeg==" spinCount="100000" sheet="1" selectLockedCells="1"/>
  <mergeCells count="53">
    <mergeCell ref="D8:I8"/>
    <mergeCell ref="C3:J3"/>
    <mergeCell ref="C4:J4"/>
    <mergeCell ref="C5:J5"/>
    <mergeCell ref="D6:I6"/>
    <mergeCell ref="D7:I7"/>
    <mergeCell ref="D32:G32"/>
    <mergeCell ref="H32:I32"/>
    <mergeCell ref="E10:F10"/>
    <mergeCell ref="H10:I10"/>
    <mergeCell ref="D13:G13"/>
    <mergeCell ref="D14:G14"/>
    <mergeCell ref="D23:F23"/>
    <mergeCell ref="D24:E24"/>
    <mergeCell ref="D25:F27"/>
    <mergeCell ref="D29:I29"/>
    <mergeCell ref="D30:I30"/>
    <mergeCell ref="D31:G31"/>
    <mergeCell ref="H31:I31"/>
    <mergeCell ref="D54:G54"/>
    <mergeCell ref="D35:H35"/>
    <mergeCell ref="D36:H36"/>
    <mergeCell ref="D37:G37"/>
    <mergeCell ref="D41:G41"/>
    <mergeCell ref="D42:I42"/>
    <mergeCell ref="D43:I44"/>
    <mergeCell ref="D45:I45"/>
    <mergeCell ref="D46:I46"/>
    <mergeCell ref="D49:H49"/>
    <mergeCell ref="D50:H50"/>
    <mergeCell ref="D53:H53"/>
    <mergeCell ref="D70:E70"/>
    <mergeCell ref="D55:G55"/>
    <mergeCell ref="D56:G56"/>
    <mergeCell ref="D57:G57"/>
    <mergeCell ref="D60:I60"/>
    <mergeCell ref="D61:G61"/>
    <mergeCell ref="H61:I61"/>
    <mergeCell ref="D64:I64"/>
    <mergeCell ref="D65:G65"/>
    <mergeCell ref="H65:I65"/>
    <mergeCell ref="D68:G68"/>
    <mergeCell ref="D69:E69"/>
    <mergeCell ref="D78:E78"/>
    <mergeCell ref="D80:I80"/>
    <mergeCell ref="D83:I83"/>
    <mergeCell ref="E84:G84"/>
    <mergeCell ref="D71:E71"/>
    <mergeCell ref="D72:E72"/>
    <mergeCell ref="D73:E73"/>
    <mergeCell ref="D74:E74"/>
    <mergeCell ref="D75:E75"/>
    <mergeCell ref="D77:E77"/>
  </mergeCells>
  <dataValidations count="1">
    <dataValidation type="list" allowBlank="1" showInputMessage="1" showErrorMessage="1" sqref="H31:I31" xr:uid="{B0205325-7CF3-4409-91BB-DEB0D9632813}">
      <formula1>$N$31:$N$32</formula1>
    </dataValidation>
  </dataValidations>
  <hyperlinks>
    <hyperlink ref="E84:G84" r:id="rId1" display="SBA PPP Loan Website and Guidance" xr:uid="{6B34B287-F29A-4692-96D8-045C8445BDE6}"/>
  </hyperlinks>
  <pageMargins left="0.7" right="0.7" top="0.75" bottom="0.75" header="0.3" footer="0.3"/>
  <pageSetup scale="44"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28"/>
  <sheetViews>
    <sheetView workbookViewId="0">
      <selection sqref="A1:XFD1048576"/>
    </sheetView>
  </sheetViews>
  <sheetFormatPr defaultColWidth="8.85546875" defaultRowHeight="15" x14ac:dyDescent="0.25"/>
  <cols>
    <col min="2" max="2" width="48.85546875" bestFit="1" customWidth="1"/>
    <col min="3" max="3" width="14.28515625" bestFit="1" customWidth="1"/>
    <col min="8" max="8" width="12.42578125" bestFit="1" customWidth="1"/>
  </cols>
  <sheetData>
    <row r="2" spans="2:3" ht="15.75" thickBot="1" x14ac:dyDescent="0.3"/>
    <row r="3" spans="2:3" x14ac:dyDescent="0.25">
      <c r="B3" s="11" t="s">
        <v>9</v>
      </c>
      <c r="C3" s="12">
        <v>0.01</v>
      </c>
    </row>
    <row r="4" spans="2:3" x14ac:dyDescent="0.25">
      <c r="B4" s="13" t="s">
        <v>15</v>
      </c>
      <c r="C4" s="22">
        <f>C3/12</f>
        <v>8.3333333333333339E-4</v>
      </c>
    </row>
    <row r="5" spans="2:3" x14ac:dyDescent="0.25">
      <c r="B5" s="13"/>
      <c r="C5" s="14"/>
    </row>
    <row r="6" spans="2:3" x14ac:dyDescent="0.25">
      <c r="B6" s="13" t="s">
        <v>8</v>
      </c>
      <c r="C6" s="15" t="e">
        <f>#REF!</f>
        <v>#REF!</v>
      </c>
    </row>
    <row r="7" spans="2:3" x14ac:dyDescent="0.25">
      <c r="B7" s="13" t="s">
        <v>10</v>
      </c>
      <c r="C7" s="15" t="e">
        <f>(C6*C4)*6</f>
        <v>#REF!</v>
      </c>
    </row>
    <row r="8" spans="2:3" x14ac:dyDescent="0.25">
      <c r="B8" s="13" t="s">
        <v>13</v>
      </c>
      <c r="C8" s="16" t="e">
        <f>C6+C7</f>
        <v>#REF!</v>
      </c>
    </row>
    <row r="9" spans="2:3" x14ac:dyDescent="0.25">
      <c r="B9" s="13" t="s">
        <v>11</v>
      </c>
      <c r="C9" s="17">
        <v>18</v>
      </c>
    </row>
    <row r="10" spans="2:3" x14ac:dyDescent="0.25">
      <c r="B10" s="13" t="s">
        <v>12</v>
      </c>
      <c r="C10" s="15">
        <v>0</v>
      </c>
    </row>
    <row r="11" spans="2:3" ht="15.75" thickBot="1" x14ac:dyDescent="0.3">
      <c r="B11" s="18"/>
      <c r="C11" s="19"/>
    </row>
    <row r="12" spans="2:3" ht="15.75" thickBot="1" x14ac:dyDescent="0.3">
      <c r="B12" s="20" t="s">
        <v>14</v>
      </c>
      <c r="C12" s="21" t="e">
        <f>-PMT(C4,C9,C8,C10,0)</f>
        <v>#REF!</v>
      </c>
    </row>
    <row r="28" spans="4:4" x14ac:dyDescent="0.25">
      <c r="D28" s="1"/>
    </row>
  </sheetData>
  <sheetProtection algorithmName="SHA-512" hashValue="7sBhWv9F4aIv1fFE21y44N5P5qx/ffptS5/5Z7wqSSuOeXPD6gMlGxvPRKoAo0cLdWPdWnrNNMadAn94Hd/45Q==" saltValue="lcdTfo2CDSt+FUr+odi0ig==" spinCount="100000" sheet="1" objects="1" scenarios="1" selectLockedCells="1" selectUnlockedCells="1"/>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Sch C with Employees Calculator</vt:lpstr>
      <vt:lpstr>Amortization Calculator</vt:lpstr>
    </vt:vector>
  </TitlesOfParts>
  <Company>American AgCredit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Dustin Debusk</dc:creator>
  <cp:lastModifiedBy>Ty Stucky</cp:lastModifiedBy>
  <cp:lastPrinted>2020-04-09T12:24:04Z</cp:lastPrinted>
  <dcterms:created xsi:type="dcterms:W3CDTF">2020-04-05T01:29:08Z</dcterms:created>
  <dcterms:modified xsi:type="dcterms:W3CDTF">2021-03-31T21:58:51Z</dcterms:modified>
</cp:coreProperties>
</file>