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ddebusk\Desktop\PPP Loan Forgiveness Calculators\"/>
    </mc:Choice>
  </mc:AlternateContent>
  <xr:revisionPtr revIDLastSave="0" documentId="13_ncr:1_{AE4D841F-2FA4-4D09-ADBC-B2E9CDB190A5}" xr6:coauthVersionLast="45" xr6:coauthVersionMax="45" xr10:uidLastSave="{00000000-0000-0000-0000-000000000000}"/>
  <workbookProtection workbookAlgorithmName="SHA-512" workbookHashValue="0sHgUp+VqD3RDg9+GtcyzaaWYyUl8hyQp/ww2slak50kVkpK7NFoCRKXp+CtyqY4OgKqeH95HlaHfPaZVVuVMg==" workbookSaltValue="9eb5Tlmm+nKadcX0ZkBvTw==" workbookSpinCount="100000" lockStructure="1"/>
  <bookViews>
    <workbookView xWindow="28680" yWindow="-120" windowWidth="29040" windowHeight="15840" xr2:uid="{00000000-000D-0000-FFFF-FFFF00000000}"/>
  </bookViews>
  <sheets>
    <sheet name="Wage Reduction Worksheets" sheetId="1" r:id="rId1"/>
    <sheet name="FTE Safe Harbor Determination" sheetId="2" r:id="rId2"/>
  </sheets>
  <definedNames>
    <definedName name="_xlnm.Print_Area" localSheetId="1">'FTE Safe Harbor Determination'!$B$2:$S$19</definedName>
    <definedName name="_xlnm.Print_Area" localSheetId="0">'Wage Reduction Worksheets'!$B$2:$S$297</definedName>
  </definedNames>
  <calcPr calcId="191029"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2" l="1"/>
  <c r="N14" i="2" l="1"/>
  <c r="N286" i="1" l="1"/>
  <c r="N287" i="1" s="1"/>
  <c r="N294" i="1" s="1"/>
  <c r="N295" i="1" s="1"/>
  <c r="N283" i="1"/>
  <c r="N281" i="1"/>
  <c r="N275" i="1"/>
  <c r="N276" i="1" s="1"/>
  <c r="N263" i="1"/>
  <c r="N257" i="1"/>
  <c r="N258" i="1" s="1"/>
  <c r="N265" i="1" s="1"/>
  <c r="N266" i="1" s="1"/>
  <c r="N254" i="1"/>
  <c r="N252" i="1"/>
  <c r="N246" i="1"/>
  <c r="N247" i="1" s="1"/>
  <c r="N228" i="1"/>
  <c r="N229" i="1" s="1"/>
  <c r="N236" i="1" s="1"/>
  <c r="N237" i="1" s="1"/>
  <c r="N225" i="1"/>
  <c r="N223" i="1"/>
  <c r="N217" i="1"/>
  <c r="N218" i="1" s="1"/>
  <c r="N208" i="1"/>
  <c r="N199" i="1"/>
  <c r="N200" i="1" s="1"/>
  <c r="N207" i="1" s="1"/>
  <c r="N196" i="1"/>
  <c r="N194" i="1"/>
  <c r="N188" i="1"/>
  <c r="N189" i="1" s="1"/>
  <c r="N170" i="1"/>
  <c r="N171" i="1" s="1"/>
  <c r="N178" i="1" s="1"/>
  <c r="N179" i="1" s="1"/>
  <c r="N167" i="1"/>
  <c r="N165" i="1"/>
  <c r="N159" i="1"/>
  <c r="N160" i="1" s="1"/>
  <c r="N31" i="1"/>
  <c r="N25" i="1"/>
  <c r="N26" i="1" s="1"/>
  <c r="N33" i="1" s="1"/>
  <c r="N34" i="1" s="1"/>
  <c r="N22" i="1"/>
  <c r="N20" i="1"/>
  <c r="N14" i="1"/>
  <c r="N15" i="1" s="1"/>
  <c r="N54" i="1"/>
  <c r="N55" i="1" s="1"/>
  <c r="N62" i="1" s="1"/>
  <c r="N63" i="1" s="1"/>
  <c r="N51" i="1"/>
  <c r="N49" i="1"/>
  <c r="N43" i="1"/>
  <c r="N44" i="1" s="1"/>
  <c r="N83" i="1"/>
  <c r="N84" i="1" s="1"/>
  <c r="N91" i="1" s="1"/>
  <c r="N92" i="1" s="1"/>
  <c r="N80" i="1"/>
  <c r="N78" i="1"/>
  <c r="N72" i="1"/>
  <c r="N73" i="1" s="1"/>
  <c r="N112" i="1"/>
  <c r="N113" i="1" s="1"/>
  <c r="N120" i="1" s="1"/>
  <c r="N121" i="1" s="1"/>
  <c r="N109" i="1"/>
  <c r="N107" i="1"/>
  <c r="N101" i="1"/>
  <c r="N102" i="1" s="1"/>
  <c r="N290" i="1" l="1"/>
  <c r="N291" i="1" s="1"/>
  <c r="N292" i="1" s="1"/>
  <c r="N261" i="1"/>
  <c r="N262" i="1" s="1"/>
  <c r="N232" i="1"/>
  <c r="N233" i="1" s="1"/>
  <c r="N234" i="1" s="1"/>
  <c r="N203" i="1"/>
  <c r="N204" i="1" s="1"/>
  <c r="N205" i="1" s="1"/>
  <c r="N174" i="1"/>
  <c r="N175" i="1" s="1"/>
  <c r="N176" i="1" s="1"/>
  <c r="N29" i="1"/>
  <c r="N30" i="1" s="1"/>
  <c r="N58" i="1"/>
  <c r="N59" i="1" s="1"/>
  <c r="N60" i="1" s="1"/>
  <c r="N87" i="1"/>
  <c r="N88" i="1" s="1"/>
  <c r="N89" i="1" s="1"/>
  <c r="N116" i="1"/>
  <c r="N117" i="1" s="1"/>
  <c r="N118" i="1" s="1"/>
  <c r="N130" i="1"/>
  <c r="N141" i="1" l="1"/>
  <c r="N142" i="1" s="1"/>
  <c r="N149" i="1" s="1"/>
  <c r="N150" i="1" s="1"/>
  <c r="N145" i="1" l="1"/>
  <c r="N146" i="1" s="1"/>
  <c r="N147" i="1" s="1"/>
  <c r="N6" i="1" s="1"/>
  <c r="N138" i="1" l="1"/>
  <c r="N136" i="1"/>
  <c r="N131" i="1"/>
</calcChain>
</file>

<file path=xl/sharedStrings.xml><?xml version="1.0" encoding="utf-8"?>
<sst xmlns="http://schemas.openxmlformats.org/spreadsheetml/2006/main" count="417" uniqueCount="67">
  <si>
    <t>Employee #1</t>
  </si>
  <si>
    <t>Name:</t>
  </si>
  <si>
    <t>Salary or Hourly Wages:</t>
  </si>
  <si>
    <t xml:space="preserve">Step 1: </t>
  </si>
  <si>
    <t>a.</t>
  </si>
  <si>
    <t xml:space="preserve">b. </t>
  </si>
  <si>
    <t xml:space="preserve">c. </t>
  </si>
  <si>
    <t xml:space="preserve">Step 2: </t>
  </si>
  <si>
    <t>Determine if the Salary/Hourly Wage Reduction Safe Harbor is Met:</t>
  </si>
  <si>
    <t>Enter the annual salary or hourly wage as of February 15, 2020:</t>
  </si>
  <si>
    <t>Enter the average annual salary or hourly wage between February 15, 2020 and April 26, 2020:</t>
  </si>
  <si>
    <t>Divide the value entered in 1.a. by 1.b.:</t>
  </si>
  <si>
    <t>Determine if pay was reduced more than 25%:</t>
  </si>
  <si>
    <t xml:space="preserve">Step 3: </t>
  </si>
  <si>
    <t>Determine the Salary/Hourly Wage Reduction:</t>
  </si>
  <si>
    <t>Multiply the amount entered in 1.b. by 0.75</t>
  </si>
  <si>
    <t>If the employee is an hourly worker, compute the total dollar amount of the reduction that exceeds 25% as calculated in 3.c. and 3.d. below</t>
  </si>
  <si>
    <t xml:space="preserve">d. </t>
  </si>
  <si>
    <t>If the employee is a salaried worker, compute the total dollar amount of the reduction that exceeds 25% as follows:</t>
  </si>
  <si>
    <t>e.</t>
  </si>
  <si>
    <t>Divide 3.e. by 52: This is the calculated amount of Salary Wage Reduction for the Employee</t>
  </si>
  <si>
    <t>Hourly</t>
  </si>
  <si>
    <t>Salary</t>
  </si>
  <si>
    <t>Subtract the amount entered in 1.a. from 3.a.</t>
  </si>
  <si>
    <t>If 2.b. is equal to or greater than 2.a., skip to Step 3. Otherwise proceed to2.c.:</t>
  </si>
  <si>
    <t>Multiple the amount entered in 3.b. by the amount entered in 3.c.</t>
  </si>
  <si>
    <t>This is the calculated amount of Hourly Wage Reduction for the Employee</t>
  </si>
  <si>
    <t xml:space="preserve"> </t>
  </si>
  <si>
    <t>Employee #2</t>
  </si>
  <si>
    <t>Employee #3</t>
  </si>
  <si>
    <t>Employee #4</t>
  </si>
  <si>
    <t>Employee #5</t>
  </si>
  <si>
    <t>Employee #6</t>
  </si>
  <si>
    <t>Employee #7</t>
  </si>
  <si>
    <t>Employee #8</t>
  </si>
  <si>
    <t>Employee #9</t>
  </si>
  <si>
    <t>Employee #10</t>
  </si>
  <si>
    <t>Step 1</t>
  </si>
  <si>
    <t>Step 2</t>
  </si>
  <si>
    <t>Step 3</t>
  </si>
  <si>
    <t>Step 4</t>
  </si>
  <si>
    <t>Step 5</t>
  </si>
  <si>
    <t>Enter you total FTEs for the pay period that was inclusive of February 15, 2020. Follow the same method for calculating FTEs that was utilized in Step 1.</t>
  </si>
  <si>
    <t>Enter your total average number of FTEs between February 15, 2020 and April 26, 2020. (Follow the same method that was used to calculate Average FTE in the AAC PPP Loan Forgiveness Calculator</t>
  </si>
  <si>
    <t>If 2.c. is equal to or greater than 2.a., Stop, the Salary/Hourly Wage Reduction Safe Harbor has been met and no reduction in forgiveness is required – Otherwise proceed to Step 3.</t>
  </si>
  <si>
    <t>If 1.c. is 0.75 or more, Stop, no reduction in forgiveness is required for this employee due to reduction in salary or hourly wages.  If 1.c. is less than 0.75, proceed to Step 2.</t>
  </si>
  <si>
    <t>8 Week Covered Period</t>
  </si>
  <si>
    <t>24 Week Covered Period</t>
  </si>
  <si>
    <t>Multiply the amount entered in 3.b. by the number of weeks in the chosen covered period:</t>
  </si>
  <si>
    <t>FTE Reduction Safe Harbor 2 Determination</t>
  </si>
  <si>
    <t>FTE Reduction Safe Harbor 1 Determination</t>
  </si>
  <si>
    <t>Yes</t>
  </si>
  <si>
    <t>No</t>
  </si>
  <si>
    <t>Salary/Hourly Wage Reduction Worksheet</t>
  </si>
  <si>
    <t>Enter average annual salary or hourly wage during the most recent full quarter before the Covered Period:</t>
  </si>
  <si>
    <t>Enter the average annual salary or hourly wage as of (a) for a PPP loan made before December 27, 2020,
December 31, 2020 or (b) for a PPP loan made after December 27, 2020, the last day of the Covered Period</t>
  </si>
  <si>
    <t xml:space="preserve">Enter the average number of hours worked per week during the most recent full quarter before the Covered
Period: </t>
  </si>
  <si>
    <t>Enter average annual salary or hourly wage during the Covered Period:</t>
  </si>
  <si>
    <t>This calculation will be used to determine whether the Borrower’s loan forgiveness amount must be reduced due to a statutory requirement concerning reductions in employee salary and wages. Borrowers are eligible for loan forgiveness for certain expenditures during the Covered Period. However, the actual amount of loan forgiveness the Borrower will receive may be less, depending on whether the salary or hourly wages of certain employees during the Covered Period was less than during the most recent full quarter before the Covered Period. If the Borrower restored salary/hourly wage levels, the Borrower may be eligible for elimination of the Salary/Hourly Wage Reduction amount. Borrowers must complete this worksheet to determine whether to reduce the amount of loan forgiveness for which they are eligible. Complete the calculations below only for employees whose salaries or hourly wages were reduced by more than 25% during the Covered Period as compared to the most recent full quarter before the Covered Period.  For each employee whose salary or hourly wage was reduced, complete the following (using salary for salaried employees and hourly wage for hourly employees) (Calculations for 10 employees were provided in this workbook. If more than 10 employees had their salary or hourly wage reduced, complete another workbook and add the total amount of salary/hourly wage reductions together:</t>
  </si>
  <si>
    <t>Number of weeks in your selected Covered Period (must be a whole number between 8 and 24)</t>
  </si>
  <si>
    <t>Multiply the amount entered in 3.d. by the number of weeks in the Covered Period:</t>
  </si>
  <si>
    <t xml:space="preserve">The Borrower is exempt from the reduction in loan forgiveness based on a reduction in FTE employees described above if both of the following conditions are met: (a) the Borrower reduced its FTE employee levels in the period beginning February 15, 2020, and ending April 26, 2020; and (b) the Borrower then restored its FTE employee levels to its FTE employee levels in the Borrower’s pay period that included February 15, 2020 by not later than (i) December 31, 2020, for a PPP loan made before December 27, 2020, or (ii) the last day of the Covered Period, for a PPP loan made after December 27, 2020. </t>
  </si>
  <si>
    <t xml:space="preserve">Enter your total number of FTEs as of (i) the earlier of December 31, 2020 and the date the forgiveness application is submitted for PPP loans made before December 27, 2020 or (ii) the last day of the Covered Period, for a PPP loan made after December 27, 2020.  </t>
  </si>
  <si>
    <r>
      <t xml:space="preserve">Were you were </t>
    </r>
    <r>
      <rPr>
        <b/>
        <u/>
        <sz val="11"/>
        <color theme="1"/>
        <rFont val="Calibri"/>
        <family val="2"/>
        <scheme val="minor"/>
      </rPr>
      <t>unable</t>
    </r>
    <r>
      <rPr>
        <sz val="11"/>
        <color theme="1"/>
        <rFont val="Calibri"/>
        <family val="2"/>
        <scheme val="minor"/>
      </rPr>
      <t xml:space="preserve"> to operate between February 15, 2020, and the end of the Covered Period at the same level of business activity as before February 15, 2020 due to compliance with requirements established or guidance issued between March 1, 2020 and December 31, 2020 (or, for a PPP loan made after December 27, 2020, requirements established or guidance issued between March 1, 2020 and the last day of the Covered Period), by the Secretary of Health and Human Services, the Director of the Centers for Disease Control and Prevention, or the Occupational Safety and Health Administration related to the maintenance of standards for sanitation, social distancing, or any other worker or customer safety requirement related to COVID-19? </t>
    </r>
    <r>
      <rPr>
        <b/>
        <i/>
        <u/>
        <sz val="11"/>
        <color theme="1"/>
        <rFont val="Calibri"/>
        <family val="2"/>
        <scheme val="minor"/>
      </rPr>
      <t>To be entered on Line 8 of the Head Count tab within the AAC-PPP Loan Forgiveness Calculator</t>
    </r>
  </si>
  <si>
    <t>If the entry for Step 2 is greater than Step 1, proceed to Step 4. Otherwise, the FTE Safe Harbor Reduction is not applicable and you must answer "No" on Line 9 of the Head Count tab within the AAC - PPP Loan Forgiveness Calculator.</t>
  </si>
  <si>
    <t xml:space="preserve">If the entry in Step 4 is greater than or equal to Step 2, enter "Yes" on Line 9 of the Head Count tab within the AAC - PPP Loan Forgiveness Calculator because the FTE Reduction Safe Harbor has been satisfied.  Otherwise, the FTE Safe Harbor does not apply and you must answer "No" on Line 9 of the Head Count within the AAC - PPP Loan Forgiveness Calculator. </t>
  </si>
  <si>
    <t xml:space="preserve">Total Amount of Salary/Hourly Wage Reduction (Sum of All 10 Employee Salary and Wage Reduction Calculations below). Enter on Line 13 of the Head Count tab of the AAC Loan Forgiveness Calculator Work 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</si>
</sst>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Calibri"/>
      <family val="2"/>
      <scheme val="minor"/>
    </font>
    <font>
      <b/>
      <sz val="16"/>
      <color theme="1"/>
      <name val="Calibri"/>
      <family val="2"/>
      <scheme val="minor"/>
    </font>
    <font>
      <b/>
      <sz val="14"/>
      <color theme="1"/>
      <name val="Calibri"/>
      <family val="2"/>
      <scheme val="minor"/>
    </font>
    <font>
      <b/>
      <u/>
      <sz val="11"/>
      <color theme="1"/>
      <name val="Calibri"/>
      <family val="2"/>
      <scheme val="minor"/>
    </font>
    <font>
      <b/>
      <i/>
      <u/>
      <sz val="11"/>
      <color theme="1"/>
      <name val="Calibri"/>
      <family val="2"/>
      <scheme val="minor"/>
    </font>
  </fonts>
  <fills count="9">
    <fill>
      <patternFill patternType="none"/>
    </fill>
    <fill>
      <patternFill patternType="gray125"/>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54">
    <xf numFmtId="0" fontId="0" fillId="0" borderId="0" xfId="0"/>
    <xf numFmtId="0" fontId="0" fillId="4" borderId="0" xfId="0" applyFill="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0" xfId="0" applyProtection="1"/>
    <xf numFmtId="0" fontId="0" fillId="0" borderId="40" xfId="0" applyBorder="1" applyProtection="1"/>
    <xf numFmtId="0" fontId="0" fillId="0" borderId="47" xfId="0" applyBorder="1" applyProtection="1"/>
    <xf numFmtId="0" fontId="0" fillId="0" borderId="0" xfId="0" applyBorder="1" applyProtection="1"/>
    <xf numFmtId="0" fontId="2" fillId="3" borderId="2" xfId="0" applyFont="1" applyFill="1" applyBorder="1" applyProtection="1"/>
    <xf numFmtId="0" fontId="2" fillId="2" borderId="1" xfId="0" applyFont="1" applyFill="1" applyBorder="1" applyAlignment="1" applyProtection="1">
      <alignment horizontal="center"/>
    </xf>
    <xf numFmtId="0" fontId="0" fillId="0" borderId="15"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2" fillId="3" borderId="23" xfId="0" applyFont="1" applyFill="1" applyBorder="1" applyProtection="1"/>
    <xf numFmtId="0" fontId="0" fillId="0" borderId="29" xfId="0" applyBorder="1" applyAlignment="1" applyProtection="1">
      <alignment horizontal="center"/>
    </xf>
    <xf numFmtId="0" fontId="0" fillId="0" borderId="32" xfId="0" applyBorder="1" applyAlignment="1" applyProtection="1">
      <alignment horizontal="center"/>
    </xf>
    <xf numFmtId="0" fontId="2" fillId="3" borderId="35" xfId="0" applyFont="1" applyFill="1" applyBorder="1" applyAlignment="1" applyProtection="1">
      <alignment horizontal="center"/>
    </xf>
    <xf numFmtId="0" fontId="2" fillId="2" borderId="31" xfId="0" applyFont="1" applyFill="1" applyBorder="1" applyAlignment="1" applyProtection="1">
      <alignment horizontal="center"/>
    </xf>
    <xf numFmtId="0" fontId="0" fillId="0" borderId="41" xfId="0" applyBorder="1" applyAlignment="1" applyProtection="1">
      <alignment horizontal="center"/>
    </xf>
    <xf numFmtId="0" fontId="0" fillId="0" borderId="42" xfId="0" applyBorder="1" applyAlignment="1" applyProtection="1">
      <alignment horizontal="center"/>
    </xf>
    <xf numFmtId="0" fontId="0" fillId="0" borderId="46" xfId="0" applyBorder="1" applyAlignment="1" applyProtection="1">
      <alignment horizontal="center"/>
    </xf>
    <xf numFmtId="0" fontId="0" fillId="0" borderId="43" xfId="0" applyBorder="1" applyAlignment="1" applyProtection="1">
      <alignment horizontal="center"/>
    </xf>
    <xf numFmtId="0" fontId="0" fillId="3" borderId="40" xfId="0" applyFill="1" applyBorder="1" applyAlignment="1" applyProtection="1">
      <alignment horizontal="center"/>
    </xf>
    <xf numFmtId="0" fontId="0" fillId="3" borderId="23" xfId="0" applyFill="1" applyBorder="1" applyAlignment="1" applyProtection="1">
      <alignment horizontal="center"/>
    </xf>
    <xf numFmtId="0" fontId="0" fillId="0" borderId="48" xfId="0" applyBorder="1" applyProtection="1"/>
    <xf numFmtId="0" fontId="0" fillId="0" borderId="9" xfId="0" applyBorder="1" applyProtection="1"/>
    <xf numFmtId="0" fontId="0" fillId="0" borderId="25" xfId="0" applyBorder="1" applyProtection="1"/>
    <xf numFmtId="0" fontId="0" fillId="0" borderId="7" xfId="0" applyFill="1" applyBorder="1" applyProtection="1"/>
    <xf numFmtId="0" fontId="0" fillId="0" borderId="47" xfId="0" applyFill="1" applyBorder="1" applyProtection="1"/>
    <xf numFmtId="0" fontId="0" fillId="0" borderId="0" xfId="0" applyBorder="1" applyAlignment="1" applyProtection="1">
      <alignment horizontal="left" vertical="top" wrapText="1"/>
    </xf>
    <xf numFmtId="0" fontId="0" fillId="7" borderId="1" xfId="0" applyFill="1" applyBorder="1" applyAlignment="1" applyProtection="1">
      <alignment horizontal="center" vertical="center"/>
    </xf>
    <xf numFmtId="0" fontId="0" fillId="0" borderId="0" xfId="0" applyBorder="1" applyAlignment="1" applyProtection="1">
      <alignment horizontal="center" vertical="center"/>
    </xf>
    <xf numFmtId="0" fontId="2" fillId="0" borderId="0" xfId="0" applyFont="1" applyBorder="1" applyProtection="1"/>
    <xf numFmtId="43" fontId="2" fillId="0" borderId="0" xfId="2" applyFont="1" applyBorder="1" applyAlignment="1" applyProtection="1">
      <alignment horizontal="center" vertical="center"/>
    </xf>
    <xf numFmtId="0" fontId="2" fillId="0" borderId="0" xfId="0" applyFont="1" applyBorder="1" applyAlignment="1" applyProtection="1">
      <alignment horizontal="center" vertical="center"/>
    </xf>
    <xf numFmtId="0" fontId="2" fillId="7" borderId="1" xfId="0" applyFont="1" applyFill="1" applyBorder="1" applyAlignment="1" applyProtection="1">
      <alignment horizontal="center" vertical="center"/>
    </xf>
    <xf numFmtId="0" fontId="0" fillId="0" borderId="25" xfId="0" applyFill="1" applyBorder="1" applyProtection="1"/>
    <xf numFmtId="0" fontId="0" fillId="0" borderId="0" xfId="0" applyFill="1" applyProtection="1"/>
    <xf numFmtId="44" fontId="0" fillId="5" borderId="17" xfId="1" applyFont="1" applyFill="1" applyBorder="1" applyAlignment="1" applyProtection="1">
      <alignment horizontal="center"/>
      <protection locked="0"/>
    </xf>
    <xf numFmtId="44" fontId="0" fillId="5" borderId="16" xfId="1" applyFont="1" applyFill="1" applyBorder="1" applyAlignment="1" applyProtection="1">
      <alignment horizontal="center"/>
      <protection locked="0"/>
    </xf>
    <xf numFmtId="44" fontId="0" fillId="5" borderId="18" xfId="1" applyFont="1" applyFill="1" applyBorder="1" applyAlignment="1" applyProtection="1">
      <alignment horizontal="center"/>
      <protection locked="0"/>
    </xf>
    <xf numFmtId="44" fontId="0" fillId="5" borderId="12" xfId="1" applyFont="1" applyFill="1" applyBorder="1" applyAlignment="1" applyProtection="1">
      <alignment horizontal="center"/>
      <protection locked="0"/>
    </xf>
    <xf numFmtId="44" fontId="0" fillId="5" borderId="8" xfId="1" applyFont="1" applyFill="1" applyBorder="1" applyAlignment="1" applyProtection="1">
      <alignment horizontal="center"/>
      <protection locked="0"/>
    </xf>
    <xf numFmtId="44" fontId="0" fillId="5" borderId="20" xfId="1" applyFont="1" applyFill="1" applyBorder="1" applyAlignment="1" applyProtection="1">
      <alignment horizontal="center"/>
      <protection locked="0"/>
    </xf>
    <xf numFmtId="2" fontId="0" fillId="0" borderId="14" xfId="0" applyNumberFormat="1" applyBorder="1" applyAlignment="1" applyProtection="1">
      <alignment horizontal="center"/>
    </xf>
    <xf numFmtId="2" fontId="0" fillId="0" borderId="13" xfId="0" applyNumberFormat="1" applyBorder="1" applyAlignment="1" applyProtection="1">
      <alignment horizontal="center"/>
    </xf>
    <xf numFmtId="2" fontId="0" fillId="0" borderId="22" xfId="0" applyNumberFormat="1" applyBorder="1" applyAlignment="1" applyProtection="1">
      <alignment horizontal="center"/>
    </xf>
    <xf numFmtId="0" fontId="0" fillId="0" borderId="8" xfId="0" applyFont="1" applyBorder="1" applyAlignment="1" applyProtection="1">
      <alignment horizontal="left"/>
    </xf>
    <xf numFmtId="0" fontId="0" fillId="0" borderId="13" xfId="0" applyFont="1" applyBorder="1" applyAlignment="1" applyProtection="1">
      <alignment horizontal="left"/>
    </xf>
    <xf numFmtId="0" fontId="2" fillId="3" borderId="24" xfId="0" applyFont="1" applyFill="1" applyBorder="1" applyAlignment="1" applyProtection="1">
      <alignment horizontal="left" vertical="center" wrapText="1"/>
    </xf>
    <xf numFmtId="0" fontId="2" fillId="3" borderId="9"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3" fillId="2" borderId="5"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7" xfId="0" applyFont="1" applyFill="1" applyBorder="1" applyAlignment="1" applyProtection="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2" xfId="0"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 fillId="3" borderId="2" xfId="0" applyFont="1" applyFill="1" applyBorder="1" applyAlignment="1" applyProtection="1">
      <alignment horizontal="center"/>
    </xf>
    <xf numFmtId="0" fontId="2" fillId="3" borderId="4" xfId="0" applyFont="1" applyFill="1" applyBorder="1" applyAlignment="1" applyProtection="1">
      <alignment horizontal="center"/>
    </xf>
    <xf numFmtId="0" fontId="4" fillId="6" borderId="2" xfId="0" applyFont="1" applyFill="1" applyBorder="1" applyAlignment="1" applyProtection="1">
      <alignment horizontal="left" vertical="top" wrapText="1"/>
    </xf>
    <xf numFmtId="0" fontId="4" fillId="6" borderId="3" xfId="0" applyFont="1" applyFill="1" applyBorder="1" applyAlignment="1" applyProtection="1">
      <alignment horizontal="left" vertical="top" wrapText="1"/>
    </xf>
    <xf numFmtId="0" fontId="4" fillId="6" borderId="4" xfId="0" applyFont="1" applyFill="1" applyBorder="1" applyAlignment="1" applyProtection="1">
      <alignment horizontal="left" vertical="top" wrapText="1"/>
    </xf>
    <xf numFmtId="44" fontId="4" fillId="6" borderId="2" xfId="1" applyFont="1" applyFill="1" applyBorder="1" applyAlignment="1" applyProtection="1">
      <alignment horizontal="left" vertical="center" wrapText="1"/>
    </xf>
    <xf numFmtId="44" fontId="4" fillId="6" borderId="3" xfId="1" applyFont="1" applyFill="1" applyBorder="1" applyAlignment="1" applyProtection="1">
      <alignment horizontal="left" vertical="center" wrapText="1"/>
    </xf>
    <xf numFmtId="44" fontId="4" fillId="6" borderId="4" xfId="1" applyFont="1" applyFill="1" applyBorder="1" applyAlignment="1" applyProtection="1">
      <alignment horizontal="left" vertical="center" wrapText="1"/>
    </xf>
    <xf numFmtId="0" fontId="0" fillId="0" borderId="26" xfId="0" applyFont="1" applyBorder="1" applyAlignment="1" applyProtection="1">
      <alignment horizontal="left"/>
    </xf>
    <xf numFmtId="0" fontId="0" fillId="0" borderId="27" xfId="0" applyFont="1" applyBorder="1" applyAlignment="1" applyProtection="1">
      <alignment horizontal="left"/>
    </xf>
    <xf numFmtId="0" fontId="0" fillId="0" borderId="17" xfId="0" applyFont="1" applyBorder="1" applyAlignment="1" applyProtection="1">
      <alignment horizontal="left"/>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5" fillId="8" borderId="2" xfId="0" applyFont="1" applyFill="1" applyBorder="1" applyAlignment="1" applyProtection="1">
      <alignment horizontal="left" vertical="center"/>
    </xf>
    <xf numFmtId="0" fontId="5" fillId="8" borderId="3" xfId="0" applyFont="1" applyFill="1" applyBorder="1" applyAlignment="1" applyProtection="1">
      <alignment horizontal="left" vertical="center"/>
    </xf>
    <xf numFmtId="0" fontId="5" fillId="8" borderId="4" xfId="0" applyFont="1" applyFill="1" applyBorder="1" applyAlignment="1" applyProtection="1">
      <alignment horizontal="left" vertical="center"/>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7" xfId="0" applyFont="1" applyFill="1" applyBorder="1" applyAlignment="1" applyProtection="1">
      <alignment horizontal="left"/>
    </xf>
    <xf numFmtId="0" fontId="0" fillId="0" borderId="16" xfId="0" applyFont="1" applyBorder="1" applyAlignment="1" applyProtection="1">
      <alignment horizontal="left"/>
    </xf>
    <xf numFmtId="44" fontId="0" fillId="0" borderId="16" xfId="1" applyFont="1" applyBorder="1" applyAlignment="1" applyProtection="1">
      <alignment horizontal="center"/>
    </xf>
    <xf numFmtId="44" fontId="0" fillId="0" borderId="18" xfId="1" applyFont="1" applyBorder="1" applyAlignment="1" applyProtection="1">
      <alignment horizontal="center"/>
    </xf>
    <xf numFmtId="44" fontId="0" fillId="0" borderId="8" xfId="1" applyFont="1" applyBorder="1" applyAlignment="1" applyProtection="1">
      <alignment horizontal="center"/>
    </xf>
    <xf numFmtId="44" fontId="0" fillId="0" borderId="20" xfId="1" applyFont="1" applyBorder="1" applyAlignment="1" applyProtection="1">
      <alignment horizontal="center"/>
    </xf>
    <xf numFmtId="0" fontId="2" fillId="3" borderId="38" xfId="0" applyFont="1" applyFill="1" applyBorder="1" applyAlignment="1" applyProtection="1">
      <alignment horizontal="left" vertical="top" wrapText="1"/>
    </xf>
    <xf numFmtId="0" fontId="2" fillId="3" borderId="9" xfId="0" applyFont="1" applyFill="1" applyBorder="1" applyAlignment="1" applyProtection="1">
      <alignment horizontal="left" vertical="top" wrapText="1"/>
    </xf>
    <xf numFmtId="0" fontId="2" fillId="3" borderId="39" xfId="0" applyFont="1" applyFill="1" applyBorder="1" applyAlignment="1" applyProtection="1">
      <alignment horizontal="left" vertical="top" wrapText="1"/>
    </xf>
    <xf numFmtId="0" fontId="2" fillId="3" borderId="9"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2" borderId="2" xfId="0" applyFont="1" applyFill="1" applyBorder="1" applyAlignment="1" applyProtection="1">
      <alignment horizontal="left"/>
    </xf>
    <xf numFmtId="0" fontId="0" fillId="0" borderId="33" xfId="0" applyFont="1" applyBorder="1" applyAlignment="1" applyProtection="1">
      <alignment horizontal="left" wrapText="1"/>
    </xf>
    <xf numFmtId="0" fontId="0" fillId="0" borderId="14" xfId="0" applyFont="1" applyBorder="1" applyAlignment="1" applyProtection="1">
      <alignment horizontal="left" wrapText="1"/>
    </xf>
    <xf numFmtId="44" fontId="0" fillId="5" borderId="34" xfId="1" applyFont="1" applyFill="1" applyBorder="1" applyAlignment="1" applyProtection="1">
      <alignment horizontal="center"/>
      <protection locked="0"/>
    </xf>
    <xf numFmtId="44" fontId="0" fillId="5" borderId="33" xfId="1" applyFont="1" applyFill="1" applyBorder="1" applyAlignment="1" applyProtection="1">
      <alignment horizontal="center"/>
      <protection locked="0"/>
    </xf>
    <xf numFmtId="44" fontId="0" fillId="5" borderId="37" xfId="1" applyFont="1" applyFill="1" applyBorder="1" applyAlignment="1" applyProtection="1">
      <alignment horizontal="center"/>
      <protection locked="0"/>
    </xf>
    <xf numFmtId="0" fontId="0" fillId="0" borderId="14" xfId="0" applyFont="1" applyBorder="1" applyAlignment="1" applyProtection="1">
      <alignment horizontal="left"/>
    </xf>
    <xf numFmtId="44" fontId="0" fillId="5" borderId="14" xfId="1" applyFont="1" applyFill="1" applyBorder="1" applyAlignment="1" applyProtection="1">
      <alignment horizontal="center"/>
      <protection locked="0"/>
    </xf>
    <xf numFmtId="44" fontId="0" fillId="5" borderId="13" xfId="1" applyFont="1" applyFill="1" applyBorder="1" applyAlignment="1" applyProtection="1">
      <alignment horizontal="center"/>
      <protection locked="0"/>
    </xf>
    <xf numFmtId="44" fontId="0" fillId="5" borderId="22" xfId="1" applyFont="1" applyFill="1" applyBorder="1" applyAlignment="1" applyProtection="1">
      <alignment horizontal="center"/>
      <protection locked="0"/>
    </xf>
    <xf numFmtId="0" fontId="2" fillId="3" borderId="30" xfId="0" applyFont="1" applyFill="1" applyBorder="1" applyAlignment="1" applyProtection="1">
      <alignment horizontal="left"/>
    </xf>
    <xf numFmtId="0" fontId="2" fillId="3" borderId="28" xfId="0" applyFont="1" applyFill="1" applyBorder="1" applyAlignment="1" applyProtection="1">
      <alignment horizontal="left"/>
    </xf>
    <xf numFmtId="0" fontId="2" fillId="3" borderId="30" xfId="0" applyFont="1" applyFill="1" applyBorder="1" applyAlignment="1" applyProtection="1">
      <alignment horizontal="center"/>
    </xf>
    <xf numFmtId="0" fontId="2" fillId="3" borderId="28" xfId="0" applyFont="1" applyFill="1" applyBorder="1" applyAlignment="1" applyProtection="1">
      <alignment horizontal="center"/>
    </xf>
    <xf numFmtId="0" fontId="2" fillId="3" borderId="36" xfId="0" applyFont="1" applyFill="1" applyBorder="1" applyAlignment="1" applyProtection="1">
      <alignment horizontal="center"/>
    </xf>
    <xf numFmtId="0" fontId="2" fillId="4" borderId="42" xfId="0" applyFont="1" applyFill="1" applyBorder="1" applyAlignment="1" applyProtection="1">
      <alignment horizontal="center" vertical="top" wrapText="1"/>
    </xf>
    <xf numFmtId="0" fontId="2" fillId="4" borderId="11" xfId="0" applyFont="1" applyFill="1" applyBorder="1" applyAlignment="1" applyProtection="1">
      <alignment horizontal="center" vertical="top" wrapText="1"/>
    </xf>
    <xf numFmtId="0" fontId="2" fillId="4" borderId="44" xfId="0" applyFont="1" applyFill="1" applyBorder="1" applyAlignment="1" applyProtection="1">
      <alignment horizontal="center" vertical="top" wrapText="1"/>
    </xf>
    <xf numFmtId="0" fontId="2" fillId="3" borderId="24" xfId="0" applyFont="1" applyFill="1" applyBorder="1" applyAlignment="1" applyProtection="1">
      <alignment horizontal="left"/>
    </xf>
    <xf numFmtId="44" fontId="0" fillId="0" borderId="13" xfId="0" applyNumberFormat="1" applyBorder="1" applyAlignment="1" applyProtection="1">
      <alignment horizontal="center"/>
    </xf>
    <xf numFmtId="0" fontId="0" fillId="0" borderId="13" xfId="0" applyBorder="1" applyAlignment="1" applyProtection="1">
      <alignment horizontal="center"/>
    </xf>
    <xf numFmtId="0" fontId="0" fillId="0" borderId="22" xfId="0" applyBorder="1" applyAlignment="1" applyProtection="1">
      <alignment horizontal="center"/>
    </xf>
    <xf numFmtId="44" fontId="2" fillId="3" borderId="24" xfId="0" applyNumberFormat="1" applyFont="1" applyFill="1" applyBorder="1" applyAlignment="1" applyProtection="1">
      <alignment horizontal="center"/>
    </xf>
    <xf numFmtId="0" fontId="2" fillId="3" borderId="24" xfId="0" applyFont="1" applyFill="1" applyBorder="1" applyAlignment="1" applyProtection="1">
      <alignment horizontal="center"/>
    </xf>
    <xf numFmtId="0" fontId="2" fillId="3" borderId="45" xfId="0" applyFont="1" applyFill="1" applyBorder="1" applyAlignment="1" applyProtection="1">
      <alignment horizontal="center"/>
    </xf>
    <xf numFmtId="0" fontId="0" fillId="0" borderId="8" xfId="0" applyFont="1" applyBorder="1" applyAlignment="1" applyProtection="1">
      <alignment horizontal="left" wrapText="1"/>
    </xf>
    <xf numFmtId="44" fontId="0" fillId="0" borderId="13" xfId="1" applyFont="1" applyBorder="1" applyAlignment="1" applyProtection="1">
      <alignment horizontal="center"/>
    </xf>
    <xf numFmtId="44" fontId="0" fillId="0" borderId="22" xfId="1" applyFont="1" applyBorder="1" applyAlignment="1" applyProtection="1">
      <alignment horizontal="center"/>
    </xf>
    <xf numFmtId="44" fontId="2" fillId="3" borderId="28" xfId="1" applyFont="1" applyFill="1" applyBorder="1" applyAlignment="1" applyProtection="1">
      <alignment horizontal="center"/>
    </xf>
    <xf numFmtId="44" fontId="2" fillId="3" borderId="36" xfId="1" applyFont="1" applyFill="1" applyBorder="1" applyAlignment="1" applyProtection="1">
      <alignment horizontal="center"/>
    </xf>
    <xf numFmtId="0" fontId="0" fillId="0" borderId="10" xfId="0" applyFont="1" applyBorder="1" applyAlignment="1" applyProtection="1">
      <alignment horizontal="left"/>
    </xf>
    <xf numFmtId="0" fontId="0" fillId="0" borderId="11" xfId="0" applyFont="1" applyBorder="1" applyAlignment="1" applyProtection="1">
      <alignment horizontal="left"/>
    </xf>
    <xf numFmtId="0" fontId="0" fillId="0" borderId="12" xfId="0" applyFont="1" applyBorder="1" applyAlignment="1" applyProtection="1">
      <alignment horizontal="left"/>
    </xf>
    <xf numFmtId="44" fontId="0" fillId="0" borderId="10" xfId="1" applyFont="1" applyBorder="1" applyAlignment="1" applyProtection="1">
      <alignment horizontal="center"/>
    </xf>
    <xf numFmtId="44" fontId="0" fillId="0" borderId="11" xfId="1" applyFont="1" applyBorder="1" applyAlignment="1" applyProtection="1">
      <alignment horizontal="center"/>
    </xf>
    <xf numFmtId="44" fontId="0" fillId="0" borderId="44" xfId="1" applyFont="1" applyBorder="1" applyAlignment="1" applyProtection="1">
      <alignment horizontal="center"/>
    </xf>
    <xf numFmtId="0" fontId="2" fillId="7" borderId="2" xfId="0" applyFont="1" applyFill="1" applyBorder="1" applyAlignment="1" applyProtection="1">
      <alignment horizontal="left" vertical="top" wrapText="1"/>
    </xf>
    <xf numFmtId="0" fontId="2" fillId="7" borderId="3" xfId="0" applyFont="1" applyFill="1" applyBorder="1" applyAlignment="1" applyProtection="1">
      <alignment horizontal="left" vertical="top" wrapText="1"/>
    </xf>
    <xf numFmtId="0" fontId="2" fillId="7" borderId="4" xfId="0" applyFont="1" applyFill="1" applyBorder="1" applyAlignment="1" applyProtection="1">
      <alignment horizontal="left" vertical="top" wrapText="1"/>
    </xf>
    <xf numFmtId="43" fontId="2" fillId="5" borderId="2" xfId="2" applyFont="1" applyFill="1" applyBorder="1" applyAlignment="1" applyProtection="1">
      <alignment horizontal="center" vertical="center"/>
      <protection locked="0"/>
    </xf>
    <xf numFmtId="43" fontId="2" fillId="5" borderId="3" xfId="2" applyFont="1" applyFill="1" applyBorder="1" applyAlignment="1" applyProtection="1">
      <alignment horizontal="center" vertical="center"/>
      <protection locked="0"/>
    </xf>
    <xf numFmtId="43" fontId="2" fillId="5" borderId="4" xfId="2"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7" borderId="2" xfId="0" applyFont="1" applyFill="1" applyBorder="1" applyAlignment="1" applyProtection="1">
      <alignment horizontal="left" wrapText="1"/>
    </xf>
    <xf numFmtId="0" fontId="2" fillId="7" borderId="3" xfId="0" applyFont="1" applyFill="1" applyBorder="1" applyAlignment="1" applyProtection="1">
      <alignment horizontal="left" wrapText="1"/>
    </xf>
    <xf numFmtId="0" fontId="2" fillId="7" borderId="4" xfId="0" applyFont="1" applyFill="1" applyBorder="1" applyAlignment="1" applyProtection="1">
      <alignment horizontal="left" wrapText="1"/>
    </xf>
    <xf numFmtId="0" fontId="2" fillId="7" borderId="2" xfId="0" applyFont="1" applyFill="1" applyBorder="1" applyAlignment="1" applyProtection="1">
      <alignment horizontal="left" vertical="center" wrapText="1"/>
    </xf>
    <xf numFmtId="0" fontId="2" fillId="7" borderId="3" xfId="0" applyFont="1" applyFill="1" applyBorder="1" applyAlignment="1" applyProtection="1">
      <alignment horizontal="left" vertical="center" wrapText="1"/>
    </xf>
    <xf numFmtId="0" fontId="2" fillId="7" borderId="4" xfId="0" applyFont="1" applyFill="1" applyBorder="1" applyAlignment="1" applyProtection="1">
      <alignment horizontal="left" vertical="center" wrapText="1"/>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512"/>
  <sheetViews>
    <sheetView showGridLines="0" tabSelected="1" zoomScaleNormal="100" workbookViewId="0">
      <selection activeCell="N5" sqref="N5:R5"/>
    </sheetView>
  </sheetViews>
  <sheetFormatPr defaultRowHeight="15" x14ac:dyDescent="0.25"/>
  <cols>
    <col min="1" max="1" width="9.140625" style="1"/>
    <col min="2" max="11" width="9.140625" style="5"/>
    <col min="12" max="12" width="14.85546875" style="5" customWidth="1"/>
    <col min="13" max="13" width="12.7109375" style="5" customWidth="1"/>
    <col min="14" max="19" width="9.140625" style="5"/>
    <col min="20" max="22" width="9.140625" style="1"/>
    <col min="23" max="23" width="9.140625" style="1" hidden="1" customWidth="1"/>
    <col min="24" max="24" width="9.140625" style="1" customWidth="1"/>
    <col min="25" max="60" width="9.140625" style="1"/>
    <col min="61" max="16384" width="9.140625" style="5"/>
  </cols>
  <sheetData>
    <row r="1" spans="2:26" s="1" customFormat="1" ht="15.75" thickBot="1" x14ac:dyDescent="0.3"/>
    <row r="2" spans="2:26" ht="15.75" thickBot="1" x14ac:dyDescent="0.3">
      <c r="B2" s="2"/>
      <c r="C2" s="3"/>
      <c r="D2" s="3"/>
      <c r="E2" s="3"/>
      <c r="F2" s="3"/>
      <c r="G2" s="3"/>
      <c r="H2" s="3"/>
      <c r="I2" s="3"/>
      <c r="J2" s="3"/>
      <c r="K2" s="3"/>
      <c r="L2" s="3"/>
      <c r="M2" s="3"/>
      <c r="N2" s="3"/>
      <c r="O2" s="3"/>
      <c r="P2" s="3"/>
      <c r="Q2" s="3"/>
      <c r="R2" s="3"/>
      <c r="S2" s="4"/>
    </row>
    <row r="3" spans="2:26" ht="24" thickBot="1" x14ac:dyDescent="0.4">
      <c r="B3" s="6"/>
      <c r="C3" s="56" t="s">
        <v>53</v>
      </c>
      <c r="D3" s="57"/>
      <c r="E3" s="57"/>
      <c r="F3" s="57"/>
      <c r="G3" s="57"/>
      <c r="H3" s="57"/>
      <c r="I3" s="57"/>
      <c r="J3" s="57"/>
      <c r="K3" s="57"/>
      <c r="L3" s="57"/>
      <c r="M3" s="57"/>
      <c r="N3" s="57"/>
      <c r="O3" s="57"/>
      <c r="P3" s="57"/>
      <c r="Q3" s="57"/>
      <c r="R3" s="58"/>
      <c r="S3" s="7"/>
    </row>
    <row r="4" spans="2:26" ht="144.75" customHeight="1" thickBot="1" x14ac:dyDescent="0.3">
      <c r="B4" s="6"/>
      <c r="C4" s="53" t="s">
        <v>58</v>
      </c>
      <c r="D4" s="54"/>
      <c r="E4" s="54"/>
      <c r="F4" s="54"/>
      <c r="G4" s="54"/>
      <c r="H4" s="54"/>
      <c r="I4" s="54"/>
      <c r="J4" s="54"/>
      <c r="K4" s="54"/>
      <c r="L4" s="54"/>
      <c r="M4" s="54"/>
      <c r="N4" s="54"/>
      <c r="O4" s="54"/>
      <c r="P4" s="54"/>
      <c r="Q4" s="54"/>
      <c r="R4" s="55"/>
      <c r="S4" s="7"/>
    </row>
    <row r="5" spans="2:26" ht="28.5" customHeight="1" thickBot="1" x14ac:dyDescent="0.3">
      <c r="B5" s="6"/>
      <c r="C5" s="78" t="s">
        <v>59</v>
      </c>
      <c r="D5" s="79"/>
      <c r="E5" s="79"/>
      <c r="F5" s="79"/>
      <c r="G5" s="79"/>
      <c r="H5" s="79"/>
      <c r="I5" s="79"/>
      <c r="J5" s="79"/>
      <c r="K5" s="79"/>
      <c r="L5" s="79"/>
      <c r="M5" s="80"/>
      <c r="N5" s="81"/>
      <c r="O5" s="82"/>
      <c r="P5" s="82"/>
      <c r="Q5" s="82"/>
      <c r="R5" s="83"/>
      <c r="S5" s="7"/>
      <c r="W5" s="1" t="s">
        <v>46</v>
      </c>
    </row>
    <row r="6" spans="2:26" ht="68.25" customHeight="1" thickBot="1" x14ac:dyDescent="0.3">
      <c r="B6" s="6"/>
      <c r="C6" s="67" t="s">
        <v>66</v>
      </c>
      <c r="D6" s="68"/>
      <c r="E6" s="68"/>
      <c r="F6" s="68"/>
      <c r="G6" s="68"/>
      <c r="H6" s="68"/>
      <c r="I6" s="68"/>
      <c r="J6" s="68"/>
      <c r="K6" s="68"/>
      <c r="L6" s="68"/>
      <c r="M6" s="69"/>
      <c r="N6" s="70">
        <f>N31+N34+N60+N63+N89+N92+N118+N121+N147+N150+N176+N179+N205+N208+N234+N237+N263+N266+N292+N295</f>
        <v>0</v>
      </c>
      <c r="O6" s="71"/>
      <c r="P6" s="71"/>
      <c r="Q6" s="71"/>
      <c r="R6" s="72"/>
      <c r="S6" s="7"/>
      <c r="W6" s="1" t="s">
        <v>47</v>
      </c>
    </row>
    <row r="7" spans="2:26" ht="15.75" thickBot="1" x14ac:dyDescent="0.3">
      <c r="B7" s="6"/>
      <c r="C7" s="8"/>
      <c r="D7" s="8"/>
      <c r="E7" s="8"/>
      <c r="F7" s="8"/>
      <c r="G7" s="8"/>
      <c r="H7" s="8"/>
      <c r="I7" s="8"/>
      <c r="J7" s="8"/>
      <c r="K7" s="8"/>
      <c r="L7" s="8"/>
      <c r="M7" s="8"/>
      <c r="N7" s="8"/>
      <c r="O7" s="8"/>
      <c r="P7" s="8"/>
      <c r="Q7" s="8"/>
      <c r="R7" s="8"/>
      <c r="S7" s="7"/>
    </row>
    <row r="8" spans="2:26" ht="15.75" thickBot="1" x14ac:dyDescent="0.3">
      <c r="B8" s="6"/>
      <c r="C8" s="65" t="s">
        <v>0</v>
      </c>
      <c r="D8" s="66"/>
      <c r="E8" s="8"/>
      <c r="F8" s="8"/>
      <c r="G8" s="8"/>
      <c r="H8" s="8"/>
      <c r="I8" s="8"/>
      <c r="J8" s="8"/>
      <c r="K8" s="8"/>
      <c r="L8" s="8"/>
      <c r="M8" s="8"/>
      <c r="N8" s="8"/>
      <c r="O8" s="8"/>
      <c r="P8" s="8"/>
      <c r="Q8" s="8"/>
      <c r="R8" s="8"/>
      <c r="S8" s="7"/>
    </row>
    <row r="9" spans="2:26" ht="15.75" thickBot="1" x14ac:dyDescent="0.3">
      <c r="B9" s="6"/>
      <c r="C9" s="9" t="s">
        <v>1</v>
      </c>
      <c r="D9" s="62"/>
      <c r="E9" s="63"/>
      <c r="F9" s="63"/>
      <c r="G9" s="63"/>
      <c r="H9" s="63"/>
      <c r="I9" s="64"/>
      <c r="J9" s="8"/>
      <c r="K9" s="65" t="s">
        <v>2</v>
      </c>
      <c r="L9" s="66"/>
      <c r="M9" s="59"/>
      <c r="N9" s="60"/>
      <c r="O9" s="60"/>
      <c r="P9" s="60"/>
      <c r="Q9" s="60"/>
      <c r="R9" s="61"/>
      <c r="S9" s="7"/>
      <c r="W9" s="1" t="s">
        <v>21</v>
      </c>
    </row>
    <row r="10" spans="2:26" ht="15.75" thickBot="1" x14ac:dyDescent="0.3">
      <c r="B10" s="6"/>
      <c r="C10" s="8"/>
      <c r="D10" s="8"/>
      <c r="E10" s="8"/>
      <c r="F10" s="8"/>
      <c r="G10" s="8"/>
      <c r="H10" s="8"/>
      <c r="I10" s="8"/>
      <c r="J10" s="8"/>
      <c r="K10" s="8"/>
      <c r="L10" s="8"/>
      <c r="M10" s="8"/>
      <c r="N10" s="8"/>
      <c r="O10" s="8"/>
      <c r="P10" s="8"/>
      <c r="Q10" s="8"/>
      <c r="R10" s="8"/>
      <c r="S10" s="7"/>
      <c r="V10" s="1" t="s">
        <v>27</v>
      </c>
      <c r="W10" s="1" t="s">
        <v>22</v>
      </c>
    </row>
    <row r="11" spans="2:26" ht="15.75" thickBot="1" x14ac:dyDescent="0.3">
      <c r="B11" s="6"/>
      <c r="C11" s="10" t="s">
        <v>3</v>
      </c>
      <c r="D11" s="76" t="s">
        <v>12</v>
      </c>
      <c r="E11" s="76"/>
      <c r="F11" s="76"/>
      <c r="G11" s="76"/>
      <c r="H11" s="77"/>
      <c r="I11" s="8"/>
      <c r="J11" s="8"/>
      <c r="K11" s="8"/>
      <c r="L11" s="8"/>
      <c r="M11" s="8"/>
      <c r="N11" s="8"/>
      <c r="O11" s="8"/>
      <c r="P11" s="8"/>
      <c r="Q11" s="8"/>
      <c r="R11" s="8"/>
      <c r="S11" s="7"/>
      <c r="Z11" s="1" t="s">
        <v>27</v>
      </c>
    </row>
    <row r="12" spans="2:26" x14ac:dyDescent="0.25">
      <c r="B12" s="6"/>
      <c r="C12" s="11" t="s">
        <v>4</v>
      </c>
      <c r="D12" s="73" t="s">
        <v>57</v>
      </c>
      <c r="E12" s="74"/>
      <c r="F12" s="74"/>
      <c r="G12" s="74"/>
      <c r="H12" s="74"/>
      <c r="I12" s="74"/>
      <c r="J12" s="74"/>
      <c r="K12" s="74"/>
      <c r="L12" s="74"/>
      <c r="M12" s="75"/>
      <c r="N12" s="39"/>
      <c r="O12" s="40"/>
      <c r="P12" s="40"/>
      <c r="Q12" s="40"/>
      <c r="R12" s="41"/>
      <c r="S12" s="7"/>
    </row>
    <row r="13" spans="2:26" x14ac:dyDescent="0.25">
      <c r="B13" s="6"/>
      <c r="C13" s="12" t="s">
        <v>5</v>
      </c>
      <c r="D13" s="48" t="s">
        <v>54</v>
      </c>
      <c r="E13" s="48"/>
      <c r="F13" s="48"/>
      <c r="G13" s="48"/>
      <c r="H13" s="48"/>
      <c r="I13" s="48"/>
      <c r="J13" s="48"/>
      <c r="K13" s="48"/>
      <c r="L13" s="48"/>
      <c r="M13" s="48"/>
      <c r="N13" s="42"/>
      <c r="O13" s="43"/>
      <c r="P13" s="43"/>
      <c r="Q13" s="43"/>
      <c r="R13" s="44"/>
      <c r="S13" s="7"/>
    </row>
    <row r="14" spans="2:26" ht="15.75" thickBot="1" x14ac:dyDescent="0.3">
      <c r="B14" s="6"/>
      <c r="C14" s="13" t="s">
        <v>6</v>
      </c>
      <c r="D14" s="49" t="s">
        <v>11</v>
      </c>
      <c r="E14" s="49"/>
      <c r="F14" s="49"/>
      <c r="G14" s="49"/>
      <c r="H14" s="49"/>
      <c r="I14" s="49"/>
      <c r="J14" s="49"/>
      <c r="K14" s="49"/>
      <c r="L14" s="49"/>
      <c r="M14" s="49"/>
      <c r="N14" s="45" t="str">
        <f>IF(N13=0,"",N12/N13)</f>
        <v/>
      </c>
      <c r="O14" s="46"/>
      <c r="P14" s="46"/>
      <c r="Q14" s="46"/>
      <c r="R14" s="47"/>
      <c r="S14" s="7"/>
    </row>
    <row r="15" spans="2:26" ht="27.75" customHeight="1" thickTop="1" thickBot="1" x14ac:dyDescent="0.3">
      <c r="B15" s="6"/>
      <c r="C15" s="14"/>
      <c r="D15" s="50" t="s">
        <v>45</v>
      </c>
      <c r="E15" s="50"/>
      <c r="F15" s="50"/>
      <c r="G15" s="50"/>
      <c r="H15" s="50"/>
      <c r="I15" s="50"/>
      <c r="J15" s="50"/>
      <c r="K15" s="50"/>
      <c r="L15" s="50"/>
      <c r="M15" s="50"/>
      <c r="N15" s="51" t="str">
        <f>IF(N14&gt;=0.75, "Stop, Completion of Step 2 is not Required", "Proceed to Step 2")</f>
        <v>Stop, Completion of Step 2 is not Required</v>
      </c>
      <c r="O15" s="51"/>
      <c r="P15" s="51"/>
      <c r="Q15" s="51"/>
      <c r="R15" s="52"/>
      <c r="S15" s="7"/>
    </row>
    <row r="16" spans="2:26" ht="15.75" thickBot="1" x14ac:dyDescent="0.3">
      <c r="B16" s="6"/>
      <c r="C16" s="8"/>
      <c r="D16" s="8"/>
      <c r="E16" s="8"/>
      <c r="F16" s="8"/>
      <c r="G16" s="8"/>
      <c r="H16" s="8"/>
      <c r="I16" s="8"/>
      <c r="J16" s="8"/>
      <c r="K16" s="8"/>
      <c r="L16" s="8"/>
      <c r="M16" s="8"/>
      <c r="N16" s="8"/>
      <c r="O16" s="8"/>
      <c r="P16" s="8"/>
      <c r="Q16" s="8"/>
      <c r="R16" s="8"/>
      <c r="S16" s="7"/>
    </row>
    <row r="17" spans="2:27" ht="15.75" thickBot="1" x14ac:dyDescent="0.3">
      <c r="B17" s="6"/>
      <c r="C17" s="10" t="s">
        <v>7</v>
      </c>
      <c r="D17" s="97" t="s">
        <v>8</v>
      </c>
      <c r="E17" s="76"/>
      <c r="F17" s="76"/>
      <c r="G17" s="76"/>
      <c r="H17" s="76"/>
      <c r="I17" s="76"/>
      <c r="J17" s="76"/>
      <c r="K17" s="77"/>
      <c r="L17" s="8"/>
      <c r="M17" s="8"/>
      <c r="N17" s="8"/>
      <c r="O17" s="8"/>
      <c r="P17" s="8"/>
      <c r="Q17" s="8"/>
      <c r="R17" s="8"/>
      <c r="S17" s="7"/>
    </row>
    <row r="18" spans="2:27" x14ac:dyDescent="0.25">
      <c r="B18" s="6"/>
      <c r="C18" s="15" t="s">
        <v>4</v>
      </c>
      <c r="D18" s="74" t="s">
        <v>9</v>
      </c>
      <c r="E18" s="74"/>
      <c r="F18" s="74"/>
      <c r="G18" s="74"/>
      <c r="H18" s="74"/>
      <c r="I18" s="74"/>
      <c r="J18" s="74"/>
      <c r="K18" s="74"/>
      <c r="L18" s="74"/>
      <c r="M18" s="75"/>
      <c r="N18" s="39"/>
      <c r="O18" s="40"/>
      <c r="P18" s="40"/>
      <c r="Q18" s="40"/>
      <c r="R18" s="41"/>
      <c r="S18" s="7"/>
    </row>
    <row r="19" spans="2:27" ht="15.75" thickBot="1" x14ac:dyDescent="0.3">
      <c r="B19" s="6"/>
      <c r="C19" s="16" t="s">
        <v>5</v>
      </c>
      <c r="D19" s="103" t="s">
        <v>10</v>
      </c>
      <c r="E19" s="49"/>
      <c r="F19" s="49"/>
      <c r="G19" s="49"/>
      <c r="H19" s="49"/>
      <c r="I19" s="49"/>
      <c r="J19" s="49"/>
      <c r="K19" s="49"/>
      <c r="L19" s="49"/>
      <c r="M19" s="49"/>
      <c r="N19" s="104"/>
      <c r="O19" s="105"/>
      <c r="P19" s="105"/>
      <c r="Q19" s="105"/>
      <c r="R19" s="106"/>
      <c r="S19" s="7"/>
    </row>
    <row r="20" spans="2:27" ht="15.75" thickTop="1" x14ac:dyDescent="0.25">
      <c r="B20" s="6"/>
      <c r="C20" s="17"/>
      <c r="D20" s="107" t="s">
        <v>24</v>
      </c>
      <c r="E20" s="108"/>
      <c r="F20" s="108"/>
      <c r="G20" s="108"/>
      <c r="H20" s="108"/>
      <c r="I20" s="108"/>
      <c r="J20" s="108"/>
      <c r="K20" s="108"/>
      <c r="L20" s="108"/>
      <c r="M20" s="108"/>
      <c r="N20" s="109" t="str">
        <f>IF(N19&gt;=N18," Skip 2.c. and Proceed to Step 3.", "Proceed to 2.c.")</f>
        <v xml:space="preserve"> Skip 2.c. and Proceed to Step 3.</v>
      </c>
      <c r="O20" s="110"/>
      <c r="P20" s="110"/>
      <c r="Q20" s="110"/>
      <c r="R20" s="111"/>
      <c r="S20" s="7"/>
      <c r="AA20" s="1" t="s">
        <v>27</v>
      </c>
    </row>
    <row r="21" spans="2:27" ht="32.25" customHeight="1" thickBot="1" x14ac:dyDescent="0.3">
      <c r="B21" s="6"/>
      <c r="C21" s="16" t="s">
        <v>6</v>
      </c>
      <c r="D21" s="98" t="s">
        <v>55</v>
      </c>
      <c r="E21" s="98"/>
      <c r="F21" s="98"/>
      <c r="G21" s="98"/>
      <c r="H21" s="98"/>
      <c r="I21" s="98"/>
      <c r="J21" s="98"/>
      <c r="K21" s="98"/>
      <c r="L21" s="98"/>
      <c r="M21" s="99"/>
      <c r="N21" s="100"/>
      <c r="O21" s="101"/>
      <c r="P21" s="101"/>
      <c r="Q21" s="101"/>
      <c r="R21" s="102"/>
      <c r="S21" s="7"/>
    </row>
    <row r="22" spans="2:27" ht="30" customHeight="1" thickTop="1" thickBot="1" x14ac:dyDescent="0.3">
      <c r="B22" s="6"/>
      <c r="C22" s="14"/>
      <c r="D22" s="92" t="s">
        <v>44</v>
      </c>
      <c r="E22" s="93"/>
      <c r="F22" s="93"/>
      <c r="G22" s="93"/>
      <c r="H22" s="93"/>
      <c r="I22" s="93"/>
      <c r="J22" s="93"/>
      <c r="K22" s="93"/>
      <c r="L22" s="93"/>
      <c r="M22" s="94"/>
      <c r="N22" s="95" t="str">
        <f>IF(N21&gt;=N18, "Stop, Completion of Step 3 not Required. No Reduction in Forgiveness Required", "Proceed to Step 3")</f>
        <v>Stop, Completion of Step 3 not Required. No Reduction in Forgiveness Required</v>
      </c>
      <c r="O22" s="95"/>
      <c r="P22" s="95"/>
      <c r="Q22" s="95"/>
      <c r="R22" s="96"/>
      <c r="S22" s="7"/>
    </row>
    <row r="23" spans="2:27" ht="15.75" thickBot="1" x14ac:dyDescent="0.3">
      <c r="B23" s="6"/>
      <c r="C23" s="8"/>
      <c r="D23" s="8"/>
      <c r="E23" s="8"/>
      <c r="F23" s="8"/>
      <c r="G23" s="8"/>
      <c r="H23" s="8"/>
      <c r="I23" s="8"/>
      <c r="J23" s="8"/>
      <c r="K23" s="8"/>
      <c r="L23" s="8"/>
      <c r="M23" s="8"/>
      <c r="N23" s="8"/>
      <c r="O23" s="8"/>
      <c r="P23" s="8"/>
      <c r="Q23" s="8"/>
      <c r="R23" s="8"/>
      <c r="S23" s="7"/>
    </row>
    <row r="24" spans="2:27" ht="15.75" thickBot="1" x14ac:dyDescent="0.3">
      <c r="B24" s="6"/>
      <c r="C24" s="18" t="s">
        <v>13</v>
      </c>
      <c r="D24" s="84" t="s">
        <v>14</v>
      </c>
      <c r="E24" s="85"/>
      <c r="F24" s="85"/>
      <c r="G24" s="85"/>
      <c r="H24" s="85"/>
      <c r="I24" s="85"/>
      <c r="J24" s="85"/>
      <c r="K24" s="86"/>
      <c r="L24" s="8"/>
      <c r="M24" s="8"/>
      <c r="N24" s="8"/>
      <c r="O24" s="8"/>
      <c r="P24" s="8"/>
      <c r="Q24" s="8"/>
      <c r="R24" s="8"/>
      <c r="S24" s="7"/>
    </row>
    <row r="25" spans="2:27" x14ac:dyDescent="0.25">
      <c r="B25" s="6"/>
      <c r="C25" s="19" t="s">
        <v>4</v>
      </c>
      <c r="D25" s="87" t="s">
        <v>15</v>
      </c>
      <c r="E25" s="87"/>
      <c r="F25" s="87"/>
      <c r="G25" s="87"/>
      <c r="H25" s="87"/>
      <c r="I25" s="87"/>
      <c r="J25" s="87"/>
      <c r="K25" s="87"/>
      <c r="L25" s="87"/>
      <c r="M25" s="87"/>
      <c r="N25" s="88">
        <f>N13*0.75</f>
        <v>0</v>
      </c>
      <c r="O25" s="88"/>
      <c r="P25" s="88"/>
      <c r="Q25" s="88"/>
      <c r="R25" s="89"/>
      <c r="S25" s="7"/>
    </row>
    <row r="26" spans="2:27" x14ac:dyDescent="0.25">
      <c r="B26" s="6"/>
      <c r="C26" s="20" t="s">
        <v>5</v>
      </c>
      <c r="D26" s="48" t="s">
        <v>23</v>
      </c>
      <c r="E26" s="48"/>
      <c r="F26" s="48"/>
      <c r="G26" s="48"/>
      <c r="H26" s="48"/>
      <c r="I26" s="48"/>
      <c r="J26" s="48"/>
      <c r="K26" s="48"/>
      <c r="L26" s="48"/>
      <c r="M26" s="48"/>
      <c r="N26" s="90">
        <f>N25-N12</f>
        <v>0</v>
      </c>
      <c r="O26" s="90"/>
      <c r="P26" s="90"/>
      <c r="Q26" s="90"/>
      <c r="R26" s="91"/>
      <c r="S26" s="7"/>
    </row>
    <row r="27" spans="2:27" ht="33" customHeight="1" x14ac:dyDescent="0.25">
      <c r="B27" s="6"/>
      <c r="C27" s="112" t="s">
        <v>16</v>
      </c>
      <c r="D27" s="113"/>
      <c r="E27" s="113"/>
      <c r="F27" s="113"/>
      <c r="G27" s="113"/>
      <c r="H27" s="113"/>
      <c r="I27" s="113"/>
      <c r="J27" s="113"/>
      <c r="K27" s="113"/>
      <c r="L27" s="113"/>
      <c r="M27" s="113"/>
      <c r="N27" s="113"/>
      <c r="O27" s="113"/>
      <c r="P27" s="113"/>
      <c r="Q27" s="113"/>
      <c r="R27" s="114"/>
      <c r="S27" s="7"/>
    </row>
    <row r="28" spans="2:27" ht="36" customHeight="1" x14ac:dyDescent="0.25">
      <c r="B28" s="6"/>
      <c r="C28" s="20" t="s">
        <v>6</v>
      </c>
      <c r="D28" s="122" t="s">
        <v>56</v>
      </c>
      <c r="E28" s="122"/>
      <c r="F28" s="122"/>
      <c r="G28" s="122"/>
      <c r="H28" s="122"/>
      <c r="I28" s="122"/>
      <c r="J28" s="122"/>
      <c r="K28" s="122"/>
      <c r="L28" s="122"/>
      <c r="M28" s="122"/>
      <c r="N28" s="43"/>
      <c r="O28" s="43"/>
      <c r="P28" s="43"/>
      <c r="Q28" s="43"/>
      <c r="R28" s="44"/>
      <c r="S28" s="7"/>
    </row>
    <row r="29" spans="2:27" x14ac:dyDescent="0.25">
      <c r="B29" s="6"/>
      <c r="C29" s="21" t="s">
        <v>17</v>
      </c>
      <c r="D29" s="127" t="s">
        <v>25</v>
      </c>
      <c r="E29" s="128"/>
      <c r="F29" s="128"/>
      <c r="G29" s="128"/>
      <c r="H29" s="128"/>
      <c r="I29" s="128"/>
      <c r="J29" s="128"/>
      <c r="K29" s="128"/>
      <c r="L29" s="128"/>
      <c r="M29" s="129"/>
      <c r="N29" s="130">
        <f>N26*N28</f>
        <v>0</v>
      </c>
      <c r="O29" s="131"/>
      <c r="P29" s="131"/>
      <c r="Q29" s="131"/>
      <c r="R29" s="132"/>
      <c r="S29" s="7"/>
    </row>
    <row r="30" spans="2:27" ht="15.75" thickBot="1" x14ac:dyDescent="0.3">
      <c r="B30" s="6"/>
      <c r="C30" s="22"/>
      <c r="D30" s="49" t="s">
        <v>60</v>
      </c>
      <c r="E30" s="49"/>
      <c r="F30" s="49"/>
      <c r="G30" s="49"/>
      <c r="H30" s="49"/>
      <c r="I30" s="49"/>
      <c r="J30" s="49"/>
      <c r="K30" s="49"/>
      <c r="L30" s="49"/>
      <c r="M30" s="49"/>
      <c r="N30" s="123">
        <f>N29*$N$5</f>
        <v>0</v>
      </c>
      <c r="O30" s="123"/>
      <c r="P30" s="123"/>
      <c r="Q30" s="123"/>
      <c r="R30" s="124"/>
      <c r="S30" s="7"/>
    </row>
    <row r="31" spans="2:27" ht="15.75" thickTop="1" x14ac:dyDescent="0.25">
      <c r="B31" s="6"/>
      <c r="C31" s="23"/>
      <c r="D31" s="108" t="s">
        <v>26</v>
      </c>
      <c r="E31" s="108"/>
      <c r="F31" s="108"/>
      <c r="G31" s="108"/>
      <c r="H31" s="108"/>
      <c r="I31" s="108"/>
      <c r="J31" s="108"/>
      <c r="K31" s="108"/>
      <c r="L31" s="108"/>
      <c r="M31" s="108"/>
      <c r="N31" s="125">
        <f>IF(M9="Hourly",N30,0)</f>
        <v>0</v>
      </c>
      <c r="O31" s="125"/>
      <c r="P31" s="125"/>
      <c r="Q31" s="125"/>
      <c r="R31" s="126"/>
      <c r="S31" s="7"/>
    </row>
    <row r="32" spans="2:27" ht="30.75" customHeight="1" x14ac:dyDescent="0.25">
      <c r="B32" s="6"/>
      <c r="C32" s="112" t="s">
        <v>18</v>
      </c>
      <c r="D32" s="113"/>
      <c r="E32" s="113"/>
      <c r="F32" s="113"/>
      <c r="G32" s="113"/>
      <c r="H32" s="113"/>
      <c r="I32" s="113"/>
      <c r="J32" s="113"/>
      <c r="K32" s="113"/>
      <c r="L32" s="113"/>
      <c r="M32" s="113"/>
      <c r="N32" s="113"/>
      <c r="O32" s="113"/>
      <c r="P32" s="113"/>
      <c r="Q32" s="113"/>
      <c r="R32" s="114"/>
      <c r="S32" s="7"/>
    </row>
    <row r="33" spans="2:19" ht="15.75" thickBot="1" x14ac:dyDescent="0.3">
      <c r="B33" s="6"/>
      <c r="C33" s="13" t="s">
        <v>19</v>
      </c>
      <c r="D33" s="49" t="s">
        <v>48</v>
      </c>
      <c r="E33" s="49"/>
      <c r="F33" s="49"/>
      <c r="G33" s="49"/>
      <c r="H33" s="49"/>
      <c r="I33" s="49"/>
      <c r="J33" s="49"/>
      <c r="K33" s="49"/>
      <c r="L33" s="49"/>
      <c r="M33" s="49"/>
      <c r="N33" s="116">
        <f>N26*$N$5</f>
        <v>0</v>
      </c>
      <c r="O33" s="117"/>
      <c r="P33" s="117"/>
      <c r="Q33" s="117"/>
      <c r="R33" s="118"/>
      <c r="S33" s="7"/>
    </row>
    <row r="34" spans="2:19" ht="16.5" thickTop="1" thickBot="1" x14ac:dyDescent="0.3">
      <c r="B34" s="6"/>
      <c r="C34" s="24"/>
      <c r="D34" s="115" t="s">
        <v>20</v>
      </c>
      <c r="E34" s="115"/>
      <c r="F34" s="115"/>
      <c r="G34" s="115"/>
      <c r="H34" s="115"/>
      <c r="I34" s="115"/>
      <c r="J34" s="115"/>
      <c r="K34" s="115"/>
      <c r="L34" s="115"/>
      <c r="M34" s="115"/>
      <c r="N34" s="119">
        <f>IF(M9="Salary",N33/52,0)</f>
        <v>0</v>
      </c>
      <c r="O34" s="120"/>
      <c r="P34" s="120"/>
      <c r="Q34" s="120"/>
      <c r="R34" s="121"/>
      <c r="S34" s="7"/>
    </row>
    <row r="35" spans="2:19" x14ac:dyDescent="0.25">
      <c r="B35" s="6"/>
      <c r="C35" s="8"/>
      <c r="D35" s="8"/>
      <c r="E35" s="8"/>
      <c r="F35" s="8"/>
      <c r="G35" s="8"/>
      <c r="H35" s="8"/>
      <c r="I35" s="8"/>
      <c r="J35" s="8"/>
      <c r="K35" s="8"/>
      <c r="L35" s="8"/>
      <c r="M35" s="8"/>
      <c r="N35" s="8"/>
      <c r="O35" s="8"/>
      <c r="P35" s="8"/>
      <c r="Q35" s="8"/>
      <c r="R35" s="8"/>
      <c r="S35" s="7"/>
    </row>
    <row r="36" spans="2:19" ht="15.75" thickBot="1" x14ac:dyDescent="0.3">
      <c r="B36" s="6"/>
      <c r="C36" s="8"/>
      <c r="D36" s="8"/>
      <c r="E36" s="8"/>
      <c r="F36" s="8"/>
      <c r="G36" s="8"/>
      <c r="H36" s="8"/>
      <c r="I36" s="8"/>
      <c r="J36" s="8"/>
      <c r="K36" s="8"/>
      <c r="L36" s="8"/>
      <c r="M36" s="8"/>
      <c r="N36" s="8"/>
      <c r="O36" s="8"/>
      <c r="P36" s="8"/>
      <c r="Q36" s="8"/>
      <c r="R36" s="8"/>
      <c r="S36" s="7"/>
    </row>
    <row r="37" spans="2:19" ht="15.75" thickBot="1" x14ac:dyDescent="0.3">
      <c r="B37" s="6"/>
      <c r="C37" s="65" t="s">
        <v>28</v>
      </c>
      <c r="D37" s="66"/>
      <c r="E37" s="8"/>
      <c r="F37" s="8"/>
      <c r="G37" s="8"/>
      <c r="H37" s="8"/>
      <c r="I37" s="8"/>
      <c r="J37" s="8"/>
      <c r="K37" s="8"/>
      <c r="L37" s="8"/>
      <c r="M37" s="8"/>
      <c r="N37" s="8"/>
      <c r="O37" s="8"/>
      <c r="P37" s="8"/>
      <c r="Q37" s="8"/>
      <c r="R37" s="8"/>
      <c r="S37" s="7"/>
    </row>
    <row r="38" spans="2:19" ht="15.75" thickBot="1" x14ac:dyDescent="0.3">
      <c r="B38" s="6"/>
      <c r="C38" s="9" t="s">
        <v>1</v>
      </c>
      <c r="D38" s="62"/>
      <c r="E38" s="63"/>
      <c r="F38" s="63"/>
      <c r="G38" s="63"/>
      <c r="H38" s="63"/>
      <c r="I38" s="64"/>
      <c r="J38" s="8"/>
      <c r="K38" s="65" t="s">
        <v>2</v>
      </c>
      <c r="L38" s="66"/>
      <c r="M38" s="59"/>
      <c r="N38" s="60"/>
      <c r="O38" s="60"/>
      <c r="P38" s="60"/>
      <c r="Q38" s="60"/>
      <c r="R38" s="61"/>
      <c r="S38" s="7"/>
    </row>
    <row r="39" spans="2:19" ht="15.75" thickBot="1" x14ac:dyDescent="0.3">
      <c r="B39" s="6"/>
      <c r="C39" s="8"/>
      <c r="D39" s="8"/>
      <c r="E39" s="8"/>
      <c r="F39" s="8"/>
      <c r="G39" s="8"/>
      <c r="H39" s="8"/>
      <c r="I39" s="8"/>
      <c r="J39" s="8"/>
      <c r="K39" s="8"/>
      <c r="L39" s="8"/>
      <c r="M39" s="8"/>
      <c r="N39" s="8"/>
      <c r="O39" s="8"/>
      <c r="P39" s="8"/>
      <c r="Q39" s="8"/>
      <c r="R39" s="8"/>
      <c r="S39" s="7"/>
    </row>
    <row r="40" spans="2:19" ht="15.75" thickBot="1" x14ac:dyDescent="0.3">
      <c r="B40" s="6"/>
      <c r="C40" s="10" t="s">
        <v>3</v>
      </c>
      <c r="D40" s="76" t="s">
        <v>12</v>
      </c>
      <c r="E40" s="76"/>
      <c r="F40" s="76"/>
      <c r="G40" s="76"/>
      <c r="H40" s="77"/>
      <c r="I40" s="8"/>
      <c r="J40" s="8"/>
      <c r="K40" s="8"/>
      <c r="L40" s="8"/>
      <c r="M40" s="8"/>
      <c r="N40" s="8"/>
      <c r="O40" s="8"/>
      <c r="P40" s="8"/>
      <c r="Q40" s="8"/>
      <c r="R40" s="8"/>
      <c r="S40" s="7"/>
    </row>
    <row r="41" spans="2:19" x14ac:dyDescent="0.25">
      <c r="B41" s="6"/>
      <c r="C41" s="11" t="s">
        <v>4</v>
      </c>
      <c r="D41" s="73" t="s">
        <v>57</v>
      </c>
      <c r="E41" s="74"/>
      <c r="F41" s="74"/>
      <c r="G41" s="74"/>
      <c r="H41" s="74"/>
      <c r="I41" s="74"/>
      <c r="J41" s="74"/>
      <c r="K41" s="74"/>
      <c r="L41" s="74"/>
      <c r="M41" s="75"/>
      <c r="N41" s="39"/>
      <c r="O41" s="40"/>
      <c r="P41" s="40"/>
      <c r="Q41" s="40"/>
      <c r="R41" s="41"/>
      <c r="S41" s="7"/>
    </row>
    <row r="42" spans="2:19" x14ac:dyDescent="0.25">
      <c r="B42" s="6"/>
      <c r="C42" s="12" t="s">
        <v>5</v>
      </c>
      <c r="D42" s="48" t="s">
        <v>54</v>
      </c>
      <c r="E42" s="48"/>
      <c r="F42" s="48"/>
      <c r="G42" s="48"/>
      <c r="H42" s="48"/>
      <c r="I42" s="48"/>
      <c r="J42" s="48"/>
      <c r="K42" s="48"/>
      <c r="L42" s="48"/>
      <c r="M42" s="48"/>
      <c r="N42" s="42"/>
      <c r="O42" s="43"/>
      <c r="P42" s="43"/>
      <c r="Q42" s="43"/>
      <c r="R42" s="44"/>
      <c r="S42" s="7"/>
    </row>
    <row r="43" spans="2:19" ht="15.75" thickBot="1" x14ac:dyDescent="0.3">
      <c r="B43" s="6"/>
      <c r="C43" s="13" t="s">
        <v>6</v>
      </c>
      <c r="D43" s="49" t="s">
        <v>11</v>
      </c>
      <c r="E43" s="49"/>
      <c r="F43" s="49"/>
      <c r="G43" s="49"/>
      <c r="H43" s="49"/>
      <c r="I43" s="49"/>
      <c r="J43" s="49"/>
      <c r="K43" s="49"/>
      <c r="L43" s="49"/>
      <c r="M43" s="49"/>
      <c r="N43" s="45" t="str">
        <f>IF(N42=0,"",N41/N42)</f>
        <v/>
      </c>
      <c r="O43" s="46"/>
      <c r="P43" s="46"/>
      <c r="Q43" s="46"/>
      <c r="R43" s="47"/>
      <c r="S43" s="7"/>
    </row>
    <row r="44" spans="2:19" ht="34.5" customHeight="1" thickTop="1" thickBot="1" x14ac:dyDescent="0.3">
      <c r="B44" s="6"/>
      <c r="C44" s="14"/>
      <c r="D44" s="50" t="s">
        <v>45</v>
      </c>
      <c r="E44" s="50"/>
      <c r="F44" s="50"/>
      <c r="G44" s="50"/>
      <c r="H44" s="50"/>
      <c r="I44" s="50"/>
      <c r="J44" s="50"/>
      <c r="K44" s="50"/>
      <c r="L44" s="50"/>
      <c r="M44" s="50"/>
      <c r="N44" s="51" t="str">
        <f>IF(N43&gt;=0.75, "Stop, Completion of Step 2 is not Required", "Proceed to Step 2")</f>
        <v>Stop, Completion of Step 2 is not Required</v>
      </c>
      <c r="O44" s="51"/>
      <c r="P44" s="51"/>
      <c r="Q44" s="51"/>
      <c r="R44" s="52"/>
      <c r="S44" s="7"/>
    </row>
    <row r="45" spans="2:19" ht="15.75" thickBot="1" x14ac:dyDescent="0.3">
      <c r="B45" s="6"/>
      <c r="C45" s="8"/>
      <c r="D45" s="8"/>
      <c r="E45" s="8"/>
      <c r="F45" s="8"/>
      <c r="G45" s="8"/>
      <c r="H45" s="8"/>
      <c r="I45" s="8"/>
      <c r="J45" s="8"/>
      <c r="K45" s="8"/>
      <c r="L45" s="8"/>
      <c r="M45" s="8"/>
      <c r="N45" s="8"/>
      <c r="O45" s="8"/>
      <c r="P45" s="8"/>
      <c r="Q45" s="8"/>
      <c r="R45" s="8"/>
      <c r="S45" s="7"/>
    </row>
    <row r="46" spans="2:19" ht="15.75" thickBot="1" x14ac:dyDescent="0.3">
      <c r="B46" s="6"/>
      <c r="C46" s="10" t="s">
        <v>7</v>
      </c>
      <c r="D46" s="97" t="s">
        <v>8</v>
      </c>
      <c r="E46" s="76"/>
      <c r="F46" s="76"/>
      <c r="G46" s="76"/>
      <c r="H46" s="76"/>
      <c r="I46" s="76"/>
      <c r="J46" s="76"/>
      <c r="K46" s="77"/>
      <c r="L46" s="8"/>
      <c r="M46" s="8"/>
      <c r="N46" s="8"/>
      <c r="O46" s="8"/>
      <c r="P46" s="8"/>
      <c r="Q46" s="8"/>
      <c r="R46" s="8"/>
      <c r="S46" s="7"/>
    </row>
    <row r="47" spans="2:19" x14ac:dyDescent="0.25">
      <c r="B47" s="6"/>
      <c r="C47" s="15" t="s">
        <v>4</v>
      </c>
      <c r="D47" s="74" t="s">
        <v>9</v>
      </c>
      <c r="E47" s="74"/>
      <c r="F47" s="74"/>
      <c r="G47" s="74"/>
      <c r="H47" s="74"/>
      <c r="I47" s="74"/>
      <c r="J47" s="74"/>
      <c r="K47" s="74"/>
      <c r="L47" s="74"/>
      <c r="M47" s="75"/>
      <c r="N47" s="39"/>
      <c r="O47" s="40"/>
      <c r="P47" s="40"/>
      <c r="Q47" s="40"/>
      <c r="R47" s="41"/>
      <c r="S47" s="7"/>
    </row>
    <row r="48" spans="2:19" ht="15.75" thickBot="1" x14ac:dyDescent="0.3">
      <c r="B48" s="6"/>
      <c r="C48" s="16" t="s">
        <v>5</v>
      </c>
      <c r="D48" s="103" t="s">
        <v>10</v>
      </c>
      <c r="E48" s="49"/>
      <c r="F48" s="49"/>
      <c r="G48" s="49"/>
      <c r="H48" s="49"/>
      <c r="I48" s="49"/>
      <c r="J48" s="49"/>
      <c r="K48" s="49"/>
      <c r="L48" s="49"/>
      <c r="M48" s="49"/>
      <c r="N48" s="104"/>
      <c r="O48" s="105"/>
      <c r="P48" s="105"/>
      <c r="Q48" s="105"/>
      <c r="R48" s="106"/>
      <c r="S48" s="7"/>
    </row>
    <row r="49" spans="2:19" ht="15.75" thickTop="1" x14ac:dyDescent="0.25">
      <c r="B49" s="6"/>
      <c r="C49" s="17"/>
      <c r="D49" s="107" t="s">
        <v>24</v>
      </c>
      <c r="E49" s="108"/>
      <c r="F49" s="108"/>
      <c r="G49" s="108"/>
      <c r="H49" s="108"/>
      <c r="I49" s="108"/>
      <c r="J49" s="108"/>
      <c r="K49" s="108"/>
      <c r="L49" s="108"/>
      <c r="M49" s="108"/>
      <c r="N49" s="109" t="str">
        <f>IF(N48&gt;=N47," Skip 2.c. and Proceed to Step 3.", "Proceed to 2.c.")</f>
        <v xml:space="preserve"> Skip 2.c. and Proceed to Step 3.</v>
      </c>
      <c r="O49" s="110"/>
      <c r="P49" s="110"/>
      <c r="Q49" s="110"/>
      <c r="R49" s="111"/>
      <c r="S49" s="7"/>
    </row>
    <row r="50" spans="2:19" ht="38.25" customHeight="1" thickBot="1" x14ac:dyDescent="0.3">
      <c r="B50" s="6"/>
      <c r="C50" s="16" t="s">
        <v>6</v>
      </c>
      <c r="D50" s="98" t="s">
        <v>55</v>
      </c>
      <c r="E50" s="98"/>
      <c r="F50" s="98"/>
      <c r="G50" s="98"/>
      <c r="H50" s="98"/>
      <c r="I50" s="98"/>
      <c r="J50" s="98"/>
      <c r="K50" s="98"/>
      <c r="L50" s="98"/>
      <c r="M50" s="99"/>
      <c r="N50" s="100"/>
      <c r="O50" s="101"/>
      <c r="P50" s="101"/>
      <c r="Q50" s="101"/>
      <c r="R50" s="102"/>
      <c r="S50" s="7"/>
    </row>
    <row r="51" spans="2:19" ht="39.75" customHeight="1" thickTop="1" thickBot="1" x14ac:dyDescent="0.3">
      <c r="B51" s="6"/>
      <c r="C51" s="14"/>
      <c r="D51" s="92" t="s">
        <v>44</v>
      </c>
      <c r="E51" s="93"/>
      <c r="F51" s="93"/>
      <c r="G51" s="93"/>
      <c r="H51" s="93"/>
      <c r="I51" s="93"/>
      <c r="J51" s="93"/>
      <c r="K51" s="93"/>
      <c r="L51" s="93"/>
      <c r="M51" s="94"/>
      <c r="N51" s="95" t="str">
        <f>IF(N50&gt;=N47, "Stop, Completion of Step 3 not Required. No Reduction in Forgiveness Required", "Proceed to Step 3")</f>
        <v>Stop, Completion of Step 3 not Required. No Reduction in Forgiveness Required</v>
      </c>
      <c r="O51" s="95"/>
      <c r="P51" s="95"/>
      <c r="Q51" s="95"/>
      <c r="R51" s="96"/>
      <c r="S51" s="7"/>
    </row>
    <row r="52" spans="2:19" ht="15.75" thickBot="1" x14ac:dyDescent="0.3">
      <c r="B52" s="6"/>
      <c r="C52" s="8"/>
      <c r="D52" s="8"/>
      <c r="E52" s="8"/>
      <c r="F52" s="8"/>
      <c r="G52" s="8"/>
      <c r="H52" s="8"/>
      <c r="I52" s="8"/>
      <c r="J52" s="8"/>
      <c r="K52" s="8"/>
      <c r="L52" s="8"/>
      <c r="M52" s="8"/>
      <c r="N52" s="8"/>
      <c r="O52" s="8"/>
      <c r="P52" s="8"/>
      <c r="Q52" s="8"/>
      <c r="R52" s="8"/>
      <c r="S52" s="7"/>
    </row>
    <row r="53" spans="2:19" ht="15.75" thickBot="1" x14ac:dyDescent="0.3">
      <c r="B53" s="6"/>
      <c r="C53" s="18" t="s">
        <v>13</v>
      </c>
      <c r="D53" s="84" t="s">
        <v>14</v>
      </c>
      <c r="E53" s="85"/>
      <c r="F53" s="85"/>
      <c r="G53" s="85"/>
      <c r="H53" s="85"/>
      <c r="I53" s="85"/>
      <c r="J53" s="85"/>
      <c r="K53" s="86"/>
      <c r="L53" s="8"/>
      <c r="M53" s="8"/>
      <c r="N53" s="8"/>
      <c r="O53" s="8"/>
      <c r="P53" s="8"/>
      <c r="Q53" s="8"/>
      <c r="R53" s="8"/>
      <c r="S53" s="7"/>
    </row>
    <row r="54" spans="2:19" x14ac:dyDescent="0.25">
      <c r="B54" s="6"/>
      <c r="C54" s="19" t="s">
        <v>4</v>
      </c>
      <c r="D54" s="87" t="s">
        <v>15</v>
      </c>
      <c r="E54" s="87"/>
      <c r="F54" s="87"/>
      <c r="G54" s="87"/>
      <c r="H54" s="87"/>
      <c r="I54" s="87"/>
      <c r="J54" s="87"/>
      <c r="K54" s="87"/>
      <c r="L54" s="87"/>
      <c r="M54" s="87"/>
      <c r="N54" s="88">
        <f>N42*0.75</f>
        <v>0</v>
      </c>
      <c r="O54" s="88"/>
      <c r="P54" s="88"/>
      <c r="Q54" s="88"/>
      <c r="R54" s="89"/>
      <c r="S54" s="7"/>
    </row>
    <row r="55" spans="2:19" x14ac:dyDescent="0.25">
      <c r="B55" s="6"/>
      <c r="C55" s="20" t="s">
        <v>5</v>
      </c>
      <c r="D55" s="48" t="s">
        <v>23</v>
      </c>
      <c r="E55" s="48"/>
      <c r="F55" s="48"/>
      <c r="G55" s="48"/>
      <c r="H55" s="48"/>
      <c r="I55" s="48"/>
      <c r="J55" s="48"/>
      <c r="K55" s="48"/>
      <c r="L55" s="48"/>
      <c r="M55" s="48"/>
      <c r="N55" s="90">
        <f>N54-N41</f>
        <v>0</v>
      </c>
      <c r="O55" s="90"/>
      <c r="P55" s="90"/>
      <c r="Q55" s="90"/>
      <c r="R55" s="91"/>
      <c r="S55" s="7"/>
    </row>
    <row r="56" spans="2:19" ht="15" customHeight="1" x14ac:dyDescent="0.25">
      <c r="B56" s="6"/>
      <c r="C56" s="112" t="s">
        <v>16</v>
      </c>
      <c r="D56" s="113"/>
      <c r="E56" s="113"/>
      <c r="F56" s="113"/>
      <c r="G56" s="113"/>
      <c r="H56" s="113"/>
      <c r="I56" s="113"/>
      <c r="J56" s="113"/>
      <c r="K56" s="113"/>
      <c r="L56" s="113"/>
      <c r="M56" s="113"/>
      <c r="N56" s="113"/>
      <c r="O56" s="113"/>
      <c r="P56" s="113"/>
      <c r="Q56" s="113"/>
      <c r="R56" s="114"/>
      <c r="S56" s="7"/>
    </row>
    <row r="57" spans="2:19" ht="33" customHeight="1" x14ac:dyDescent="0.25">
      <c r="B57" s="6"/>
      <c r="C57" s="20" t="s">
        <v>6</v>
      </c>
      <c r="D57" s="122" t="s">
        <v>56</v>
      </c>
      <c r="E57" s="122"/>
      <c r="F57" s="122"/>
      <c r="G57" s="122"/>
      <c r="H57" s="122"/>
      <c r="I57" s="122"/>
      <c r="J57" s="122"/>
      <c r="K57" s="122"/>
      <c r="L57" s="122"/>
      <c r="M57" s="122"/>
      <c r="N57" s="43"/>
      <c r="O57" s="43"/>
      <c r="P57" s="43"/>
      <c r="Q57" s="43"/>
      <c r="R57" s="44"/>
      <c r="S57" s="7"/>
    </row>
    <row r="58" spans="2:19" x14ac:dyDescent="0.25">
      <c r="B58" s="6"/>
      <c r="C58" s="21" t="s">
        <v>17</v>
      </c>
      <c r="D58" s="127" t="s">
        <v>25</v>
      </c>
      <c r="E58" s="128"/>
      <c r="F58" s="128"/>
      <c r="G58" s="128"/>
      <c r="H58" s="128"/>
      <c r="I58" s="128"/>
      <c r="J58" s="128"/>
      <c r="K58" s="128"/>
      <c r="L58" s="128"/>
      <c r="M58" s="129"/>
      <c r="N58" s="130">
        <f>N55*N57</f>
        <v>0</v>
      </c>
      <c r="O58" s="131"/>
      <c r="P58" s="131"/>
      <c r="Q58" s="131"/>
      <c r="R58" s="132"/>
      <c r="S58" s="7"/>
    </row>
    <row r="59" spans="2:19" ht="15.75" thickBot="1" x14ac:dyDescent="0.3">
      <c r="B59" s="6"/>
      <c r="C59" s="22"/>
      <c r="D59" s="49" t="s">
        <v>60</v>
      </c>
      <c r="E59" s="49"/>
      <c r="F59" s="49"/>
      <c r="G59" s="49"/>
      <c r="H59" s="49"/>
      <c r="I59" s="49"/>
      <c r="J59" s="49"/>
      <c r="K59" s="49"/>
      <c r="L59" s="49"/>
      <c r="M59" s="49"/>
      <c r="N59" s="123">
        <f>N58*$N$5</f>
        <v>0</v>
      </c>
      <c r="O59" s="123"/>
      <c r="P59" s="123"/>
      <c r="Q59" s="123"/>
      <c r="R59" s="124"/>
      <c r="S59" s="7"/>
    </row>
    <row r="60" spans="2:19" ht="15.75" thickTop="1" x14ac:dyDescent="0.25">
      <c r="B60" s="6"/>
      <c r="C60" s="23"/>
      <c r="D60" s="108" t="s">
        <v>26</v>
      </c>
      <c r="E60" s="108"/>
      <c r="F60" s="108"/>
      <c r="G60" s="108"/>
      <c r="H60" s="108"/>
      <c r="I60" s="108"/>
      <c r="J60" s="108"/>
      <c r="K60" s="108"/>
      <c r="L60" s="108"/>
      <c r="M60" s="108"/>
      <c r="N60" s="125">
        <f>IF(M38="Hourly",N59,0)</f>
        <v>0</v>
      </c>
      <c r="O60" s="125"/>
      <c r="P60" s="125"/>
      <c r="Q60" s="125"/>
      <c r="R60" s="126"/>
      <c r="S60" s="7"/>
    </row>
    <row r="61" spans="2:19" ht="15" customHeight="1" x14ac:dyDescent="0.25">
      <c r="B61" s="6"/>
      <c r="C61" s="112" t="s">
        <v>18</v>
      </c>
      <c r="D61" s="113"/>
      <c r="E61" s="113"/>
      <c r="F61" s="113"/>
      <c r="G61" s="113"/>
      <c r="H61" s="113"/>
      <c r="I61" s="113"/>
      <c r="J61" s="113"/>
      <c r="K61" s="113"/>
      <c r="L61" s="113"/>
      <c r="M61" s="113"/>
      <c r="N61" s="113"/>
      <c r="O61" s="113"/>
      <c r="P61" s="113"/>
      <c r="Q61" s="113"/>
      <c r="R61" s="114"/>
      <c r="S61" s="7"/>
    </row>
    <row r="62" spans="2:19" ht="15.75" thickBot="1" x14ac:dyDescent="0.3">
      <c r="B62" s="6"/>
      <c r="C62" s="13" t="s">
        <v>19</v>
      </c>
      <c r="D62" s="49" t="s">
        <v>48</v>
      </c>
      <c r="E62" s="49"/>
      <c r="F62" s="49"/>
      <c r="G62" s="49"/>
      <c r="H62" s="49"/>
      <c r="I62" s="49"/>
      <c r="J62" s="49"/>
      <c r="K62" s="49"/>
      <c r="L62" s="49"/>
      <c r="M62" s="49"/>
      <c r="N62" s="116">
        <f>N55*$N$5</f>
        <v>0</v>
      </c>
      <c r="O62" s="117"/>
      <c r="P62" s="117"/>
      <c r="Q62" s="117"/>
      <c r="R62" s="118"/>
      <c r="S62" s="7"/>
    </row>
    <row r="63" spans="2:19" ht="16.5" thickTop="1" thickBot="1" x14ac:dyDescent="0.3">
      <c r="B63" s="6"/>
      <c r="C63" s="24"/>
      <c r="D63" s="115" t="s">
        <v>20</v>
      </c>
      <c r="E63" s="115"/>
      <c r="F63" s="115"/>
      <c r="G63" s="115"/>
      <c r="H63" s="115"/>
      <c r="I63" s="115"/>
      <c r="J63" s="115"/>
      <c r="K63" s="115"/>
      <c r="L63" s="115"/>
      <c r="M63" s="115"/>
      <c r="N63" s="119">
        <f>IF(M38="Salary",N62/52,0)</f>
        <v>0</v>
      </c>
      <c r="O63" s="120"/>
      <c r="P63" s="120"/>
      <c r="Q63" s="120"/>
      <c r="R63" s="121"/>
      <c r="S63" s="7"/>
    </row>
    <row r="64" spans="2:19" x14ac:dyDescent="0.25">
      <c r="B64" s="6"/>
      <c r="C64" s="8"/>
      <c r="D64" s="8"/>
      <c r="E64" s="8"/>
      <c r="F64" s="8"/>
      <c r="G64" s="8"/>
      <c r="H64" s="8"/>
      <c r="I64" s="8"/>
      <c r="J64" s="8"/>
      <c r="K64" s="8"/>
      <c r="L64" s="8"/>
      <c r="M64" s="8"/>
      <c r="N64" s="8"/>
      <c r="O64" s="8"/>
      <c r="P64" s="8"/>
      <c r="Q64" s="8"/>
      <c r="R64" s="8"/>
      <c r="S64" s="7"/>
    </row>
    <row r="65" spans="2:19" ht="15.75" thickBot="1" x14ac:dyDescent="0.3">
      <c r="B65" s="6"/>
      <c r="C65" s="8"/>
      <c r="D65" s="8"/>
      <c r="E65" s="8"/>
      <c r="F65" s="8"/>
      <c r="G65" s="8"/>
      <c r="H65" s="8"/>
      <c r="I65" s="8"/>
      <c r="J65" s="8"/>
      <c r="K65" s="8"/>
      <c r="L65" s="8"/>
      <c r="M65" s="8"/>
      <c r="N65" s="8"/>
      <c r="O65" s="8"/>
      <c r="P65" s="8"/>
      <c r="Q65" s="8"/>
      <c r="R65" s="8"/>
      <c r="S65" s="7"/>
    </row>
    <row r="66" spans="2:19" ht="15.75" thickBot="1" x14ac:dyDescent="0.3">
      <c r="B66" s="6"/>
      <c r="C66" s="65" t="s">
        <v>29</v>
      </c>
      <c r="D66" s="66"/>
      <c r="E66" s="8"/>
      <c r="F66" s="8"/>
      <c r="G66" s="8"/>
      <c r="H66" s="8"/>
      <c r="I66" s="8"/>
      <c r="J66" s="8"/>
      <c r="K66" s="8"/>
      <c r="L66" s="8"/>
      <c r="M66" s="8"/>
      <c r="N66" s="8"/>
      <c r="O66" s="8"/>
      <c r="P66" s="8"/>
      <c r="Q66" s="8"/>
      <c r="R66" s="8"/>
      <c r="S66" s="7"/>
    </row>
    <row r="67" spans="2:19" ht="15.75" thickBot="1" x14ac:dyDescent="0.3">
      <c r="B67" s="6"/>
      <c r="C67" s="9" t="s">
        <v>1</v>
      </c>
      <c r="D67" s="62"/>
      <c r="E67" s="63"/>
      <c r="F67" s="63"/>
      <c r="G67" s="63"/>
      <c r="H67" s="63"/>
      <c r="I67" s="64"/>
      <c r="J67" s="8"/>
      <c r="K67" s="65" t="s">
        <v>2</v>
      </c>
      <c r="L67" s="66"/>
      <c r="M67" s="59"/>
      <c r="N67" s="60"/>
      <c r="O67" s="60"/>
      <c r="P67" s="60"/>
      <c r="Q67" s="60"/>
      <c r="R67" s="61"/>
      <c r="S67" s="7"/>
    </row>
    <row r="68" spans="2:19" ht="15.75" thickBot="1" x14ac:dyDescent="0.3">
      <c r="B68" s="6"/>
      <c r="C68" s="8"/>
      <c r="D68" s="8"/>
      <c r="E68" s="8"/>
      <c r="F68" s="8"/>
      <c r="G68" s="8"/>
      <c r="H68" s="8"/>
      <c r="I68" s="8"/>
      <c r="J68" s="8"/>
      <c r="K68" s="8"/>
      <c r="L68" s="8"/>
      <c r="M68" s="8"/>
      <c r="N68" s="8"/>
      <c r="O68" s="8"/>
      <c r="P68" s="8"/>
      <c r="Q68" s="8"/>
      <c r="R68" s="8"/>
      <c r="S68" s="7"/>
    </row>
    <row r="69" spans="2:19" ht="15.75" thickBot="1" x14ac:dyDescent="0.3">
      <c r="B69" s="6"/>
      <c r="C69" s="10" t="s">
        <v>3</v>
      </c>
      <c r="D69" s="76" t="s">
        <v>12</v>
      </c>
      <c r="E69" s="76"/>
      <c r="F69" s="76"/>
      <c r="G69" s="76"/>
      <c r="H69" s="77"/>
      <c r="I69" s="8"/>
      <c r="J69" s="8"/>
      <c r="K69" s="8"/>
      <c r="L69" s="8"/>
      <c r="M69" s="8"/>
      <c r="N69" s="8"/>
      <c r="O69" s="8"/>
      <c r="P69" s="8"/>
      <c r="Q69" s="8"/>
      <c r="R69" s="8"/>
      <c r="S69" s="7"/>
    </row>
    <row r="70" spans="2:19" x14ac:dyDescent="0.25">
      <c r="B70" s="6"/>
      <c r="C70" s="11" t="s">
        <v>4</v>
      </c>
      <c r="D70" s="73" t="s">
        <v>57</v>
      </c>
      <c r="E70" s="74"/>
      <c r="F70" s="74"/>
      <c r="G70" s="74"/>
      <c r="H70" s="74"/>
      <c r="I70" s="74"/>
      <c r="J70" s="74"/>
      <c r="K70" s="74"/>
      <c r="L70" s="74"/>
      <c r="M70" s="75"/>
      <c r="N70" s="39"/>
      <c r="O70" s="40"/>
      <c r="P70" s="40"/>
      <c r="Q70" s="40"/>
      <c r="R70" s="41"/>
      <c r="S70" s="7"/>
    </row>
    <row r="71" spans="2:19" x14ac:dyDescent="0.25">
      <c r="B71" s="6"/>
      <c r="C71" s="12" t="s">
        <v>5</v>
      </c>
      <c r="D71" s="48" t="s">
        <v>54</v>
      </c>
      <c r="E71" s="48"/>
      <c r="F71" s="48"/>
      <c r="G71" s="48"/>
      <c r="H71" s="48"/>
      <c r="I71" s="48"/>
      <c r="J71" s="48"/>
      <c r="K71" s="48"/>
      <c r="L71" s="48"/>
      <c r="M71" s="48"/>
      <c r="N71" s="42"/>
      <c r="O71" s="43"/>
      <c r="P71" s="43"/>
      <c r="Q71" s="43"/>
      <c r="R71" s="44"/>
      <c r="S71" s="7"/>
    </row>
    <row r="72" spans="2:19" ht="15.75" thickBot="1" x14ac:dyDescent="0.3">
      <c r="B72" s="6"/>
      <c r="C72" s="13" t="s">
        <v>6</v>
      </c>
      <c r="D72" s="49" t="s">
        <v>11</v>
      </c>
      <c r="E72" s="49"/>
      <c r="F72" s="49"/>
      <c r="G72" s="49"/>
      <c r="H72" s="49"/>
      <c r="I72" s="49"/>
      <c r="J72" s="49"/>
      <c r="K72" s="49"/>
      <c r="L72" s="49"/>
      <c r="M72" s="49"/>
      <c r="N72" s="45" t="str">
        <f>IF(N71=0,"",N70/N71)</f>
        <v/>
      </c>
      <c r="O72" s="46"/>
      <c r="P72" s="46"/>
      <c r="Q72" s="46"/>
      <c r="R72" s="47"/>
      <c r="S72" s="7"/>
    </row>
    <row r="73" spans="2:19" ht="35.25" customHeight="1" thickTop="1" thickBot="1" x14ac:dyDescent="0.3">
      <c r="B73" s="6"/>
      <c r="C73" s="14"/>
      <c r="D73" s="50" t="s">
        <v>45</v>
      </c>
      <c r="E73" s="50"/>
      <c r="F73" s="50"/>
      <c r="G73" s="50"/>
      <c r="H73" s="50"/>
      <c r="I73" s="50"/>
      <c r="J73" s="50"/>
      <c r="K73" s="50"/>
      <c r="L73" s="50"/>
      <c r="M73" s="50"/>
      <c r="N73" s="51" t="str">
        <f>IF(N72&gt;=0.75, "Stop, Completion of Step 2 is not Required", "Proceed to Step 2")</f>
        <v>Stop, Completion of Step 2 is not Required</v>
      </c>
      <c r="O73" s="51"/>
      <c r="P73" s="51"/>
      <c r="Q73" s="51"/>
      <c r="R73" s="52"/>
      <c r="S73" s="7"/>
    </row>
    <row r="74" spans="2:19" ht="15.75" thickBot="1" x14ac:dyDescent="0.3">
      <c r="B74" s="6"/>
      <c r="C74" s="8"/>
      <c r="D74" s="8"/>
      <c r="E74" s="8"/>
      <c r="F74" s="8"/>
      <c r="G74" s="8"/>
      <c r="H74" s="8"/>
      <c r="I74" s="8"/>
      <c r="J74" s="8"/>
      <c r="K74" s="8"/>
      <c r="L74" s="8"/>
      <c r="M74" s="8"/>
      <c r="N74" s="8"/>
      <c r="O74" s="8"/>
      <c r="P74" s="8"/>
      <c r="Q74" s="8"/>
      <c r="R74" s="8"/>
      <c r="S74" s="7"/>
    </row>
    <row r="75" spans="2:19" ht="15.75" thickBot="1" x14ac:dyDescent="0.3">
      <c r="B75" s="6"/>
      <c r="C75" s="10" t="s">
        <v>7</v>
      </c>
      <c r="D75" s="97" t="s">
        <v>8</v>
      </c>
      <c r="E75" s="76"/>
      <c r="F75" s="76"/>
      <c r="G75" s="76"/>
      <c r="H75" s="76"/>
      <c r="I75" s="76"/>
      <c r="J75" s="76"/>
      <c r="K75" s="77"/>
      <c r="L75" s="8"/>
      <c r="M75" s="8"/>
      <c r="N75" s="8"/>
      <c r="O75" s="8"/>
      <c r="P75" s="8"/>
      <c r="Q75" s="8"/>
      <c r="R75" s="8"/>
      <c r="S75" s="7"/>
    </row>
    <row r="76" spans="2:19" x14ac:dyDescent="0.25">
      <c r="B76" s="6"/>
      <c r="C76" s="15" t="s">
        <v>4</v>
      </c>
      <c r="D76" s="74" t="s">
        <v>9</v>
      </c>
      <c r="E76" s="74"/>
      <c r="F76" s="74"/>
      <c r="G76" s="74"/>
      <c r="H76" s="74"/>
      <c r="I76" s="74"/>
      <c r="J76" s="74"/>
      <c r="K76" s="74"/>
      <c r="L76" s="74"/>
      <c r="M76" s="75"/>
      <c r="N76" s="39"/>
      <c r="O76" s="40"/>
      <c r="P76" s="40"/>
      <c r="Q76" s="40"/>
      <c r="R76" s="41"/>
      <c r="S76" s="7"/>
    </row>
    <row r="77" spans="2:19" ht="15.75" thickBot="1" x14ac:dyDescent="0.3">
      <c r="B77" s="6"/>
      <c r="C77" s="16" t="s">
        <v>5</v>
      </c>
      <c r="D77" s="103" t="s">
        <v>10</v>
      </c>
      <c r="E77" s="49"/>
      <c r="F77" s="49"/>
      <c r="G77" s="49"/>
      <c r="H77" s="49"/>
      <c r="I77" s="49"/>
      <c r="J77" s="49"/>
      <c r="K77" s="49"/>
      <c r="L77" s="49"/>
      <c r="M77" s="49"/>
      <c r="N77" s="104"/>
      <c r="O77" s="105"/>
      <c r="P77" s="105"/>
      <c r="Q77" s="105"/>
      <c r="R77" s="106"/>
      <c r="S77" s="7"/>
    </row>
    <row r="78" spans="2:19" ht="15.75" thickTop="1" x14ac:dyDescent="0.25">
      <c r="B78" s="6"/>
      <c r="C78" s="17"/>
      <c r="D78" s="107" t="s">
        <v>24</v>
      </c>
      <c r="E78" s="108"/>
      <c r="F78" s="108"/>
      <c r="G78" s="108"/>
      <c r="H78" s="108"/>
      <c r="I78" s="108"/>
      <c r="J78" s="108"/>
      <c r="K78" s="108"/>
      <c r="L78" s="108"/>
      <c r="M78" s="108"/>
      <c r="N78" s="109" t="str">
        <f>IF(N77&gt;=N76," Skip 2.c. and Proceed to Step 3.", "Proceed to 2.c.")</f>
        <v xml:space="preserve"> Skip 2.c. and Proceed to Step 3.</v>
      </c>
      <c r="O78" s="110"/>
      <c r="P78" s="110"/>
      <c r="Q78" s="110"/>
      <c r="R78" s="111"/>
      <c r="S78" s="7"/>
    </row>
    <row r="79" spans="2:19" ht="38.25" customHeight="1" thickBot="1" x14ac:dyDescent="0.3">
      <c r="B79" s="6"/>
      <c r="C79" s="16" t="s">
        <v>6</v>
      </c>
      <c r="D79" s="98" t="s">
        <v>55</v>
      </c>
      <c r="E79" s="98"/>
      <c r="F79" s="98"/>
      <c r="G79" s="98"/>
      <c r="H79" s="98"/>
      <c r="I79" s="98"/>
      <c r="J79" s="98"/>
      <c r="K79" s="98"/>
      <c r="L79" s="98"/>
      <c r="M79" s="99"/>
      <c r="N79" s="100"/>
      <c r="O79" s="101"/>
      <c r="P79" s="101"/>
      <c r="Q79" s="101"/>
      <c r="R79" s="102"/>
      <c r="S79" s="7"/>
    </row>
    <row r="80" spans="2:19" ht="31.5" customHeight="1" thickTop="1" thickBot="1" x14ac:dyDescent="0.3">
      <c r="B80" s="6"/>
      <c r="C80" s="14"/>
      <c r="D80" s="92" t="s">
        <v>44</v>
      </c>
      <c r="E80" s="93"/>
      <c r="F80" s="93"/>
      <c r="G80" s="93"/>
      <c r="H80" s="93"/>
      <c r="I80" s="93"/>
      <c r="J80" s="93"/>
      <c r="K80" s="93"/>
      <c r="L80" s="93"/>
      <c r="M80" s="94"/>
      <c r="N80" s="95" t="str">
        <f>IF(N79&gt;=N76, "Stop, Completion of Step 3 not Required. No Reduction in Forgiveness Required", "Proceed to Step 3")</f>
        <v>Stop, Completion of Step 3 not Required. No Reduction in Forgiveness Required</v>
      </c>
      <c r="O80" s="95"/>
      <c r="P80" s="95"/>
      <c r="Q80" s="95"/>
      <c r="R80" s="96"/>
      <c r="S80" s="7"/>
    </row>
    <row r="81" spans="2:19" ht="15.75" thickBot="1" x14ac:dyDescent="0.3">
      <c r="B81" s="6"/>
      <c r="C81" s="8"/>
      <c r="D81" s="8"/>
      <c r="E81" s="8"/>
      <c r="F81" s="8"/>
      <c r="G81" s="8"/>
      <c r="H81" s="8"/>
      <c r="I81" s="8"/>
      <c r="J81" s="8"/>
      <c r="K81" s="8"/>
      <c r="L81" s="8"/>
      <c r="M81" s="8"/>
      <c r="N81" s="8"/>
      <c r="O81" s="8"/>
      <c r="P81" s="8"/>
      <c r="Q81" s="8"/>
      <c r="R81" s="8"/>
      <c r="S81" s="7"/>
    </row>
    <row r="82" spans="2:19" ht="15.75" thickBot="1" x14ac:dyDescent="0.3">
      <c r="B82" s="6"/>
      <c r="C82" s="18" t="s">
        <v>13</v>
      </c>
      <c r="D82" s="84" t="s">
        <v>14</v>
      </c>
      <c r="E82" s="85"/>
      <c r="F82" s="85"/>
      <c r="G82" s="85"/>
      <c r="H82" s="85"/>
      <c r="I82" s="85"/>
      <c r="J82" s="85"/>
      <c r="K82" s="86"/>
      <c r="L82" s="8"/>
      <c r="M82" s="8"/>
      <c r="N82" s="8"/>
      <c r="O82" s="8"/>
      <c r="P82" s="8"/>
      <c r="Q82" s="8"/>
      <c r="R82" s="8"/>
      <c r="S82" s="7"/>
    </row>
    <row r="83" spans="2:19" x14ac:dyDescent="0.25">
      <c r="B83" s="6"/>
      <c r="C83" s="19" t="s">
        <v>4</v>
      </c>
      <c r="D83" s="87" t="s">
        <v>15</v>
      </c>
      <c r="E83" s="87"/>
      <c r="F83" s="87"/>
      <c r="G83" s="87"/>
      <c r="H83" s="87"/>
      <c r="I83" s="87"/>
      <c r="J83" s="87"/>
      <c r="K83" s="87"/>
      <c r="L83" s="87"/>
      <c r="M83" s="87"/>
      <c r="N83" s="88">
        <f>N71*0.75</f>
        <v>0</v>
      </c>
      <c r="O83" s="88"/>
      <c r="P83" s="88"/>
      <c r="Q83" s="88"/>
      <c r="R83" s="89"/>
      <c r="S83" s="7"/>
    </row>
    <row r="84" spans="2:19" x14ac:dyDescent="0.25">
      <c r="B84" s="6"/>
      <c r="C84" s="20" t="s">
        <v>5</v>
      </c>
      <c r="D84" s="48" t="s">
        <v>23</v>
      </c>
      <c r="E84" s="48"/>
      <c r="F84" s="48"/>
      <c r="G84" s="48"/>
      <c r="H84" s="48"/>
      <c r="I84" s="48"/>
      <c r="J84" s="48"/>
      <c r="K84" s="48"/>
      <c r="L84" s="48"/>
      <c r="M84" s="48"/>
      <c r="N84" s="90">
        <f>N83-N70</f>
        <v>0</v>
      </c>
      <c r="O84" s="90"/>
      <c r="P84" s="90"/>
      <c r="Q84" s="90"/>
      <c r="R84" s="91"/>
      <c r="S84" s="7"/>
    </row>
    <row r="85" spans="2:19" ht="15" customHeight="1" x14ac:dyDescent="0.25">
      <c r="B85" s="6"/>
      <c r="C85" s="112" t="s">
        <v>16</v>
      </c>
      <c r="D85" s="113"/>
      <c r="E85" s="113"/>
      <c r="F85" s="113"/>
      <c r="G85" s="113"/>
      <c r="H85" s="113"/>
      <c r="I85" s="113"/>
      <c r="J85" s="113"/>
      <c r="K85" s="113"/>
      <c r="L85" s="113"/>
      <c r="M85" s="113"/>
      <c r="N85" s="113"/>
      <c r="O85" s="113"/>
      <c r="P85" s="113"/>
      <c r="Q85" s="113"/>
      <c r="R85" s="114"/>
      <c r="S85" s="7"/>
    </row>
    <row r="86" spans="2:19" ht="33" customHeight="1" x14ac:dyDescent="0.25">
      <c r="B86" s="6"/>
      <c r="C86" s="20" t="s">
        <v>6</v>
      </c>
      <c r="D86" s="122" t="s">
        <v>56</v>
      </c>
      <c r="E86" s="122"/>
      <c r="F86" s="122"/>
      <c r="G86" s="122"/>
      <c r="H86" s="122"/>
      <c r="I86" s="122"/>
      <c r="J86" s="122"/>
      <c r="K86" s="122"/>
      <c r="L86" s="122"/>
      <c r="M86" s="122"/>
      <c r="N86" s="43"/>
      <c r="O86" s="43"/>
      <c r="P86" s="43"/>
      <c r="Q86" s="43"/>
      <c r="R86" s="44"/>
      <c r="S86" s="7"/>
    </row>
    <row r="87" spans="2:19" x14ac:dyDescent="0.25">
      <c r="B87" s="6"/>
      <c r="C87" s="21" t="s">
        <v>17</v>
      </c>
      <c r="D87" s="127" t="s">
        <v>25</v>
      </c>
      <c r="E87" s="128"/>
      <c r="F87" s="128"/>
      <c r="G87" s="128"/>
      <c r="H87" s="128"/>
      <c r="I87" s="128"/>
      <c r="J87" s="128"/>
      <c r="K87" s="128"/>
      <c r="L87" s="128"/>
      <c r="M87" s="129"/>
      <c r="N87" s="130">
        <f>N84*N86</f>
        <v>0</v>
      </c>
      <c r="O87" s="131"/>
      <c r="P87" s="131"/>
      <c r="Q87" s="131"/>
      <c r="R87" s="132"/>
      <c r="S87" s="7"/>
    </row>
    <row r="88" spans="2:19" ht="15.75" thickBot="1" x14ac:dyDescent="0.3">
      <c r="B88" s="6"/>
      <c r="C88" s="22"/>
      <c r="D88" s="49" t="s">
        <v>60</v>
      </c>
      <c r="E88" s="49"/>
      <c r="F88" s="49"/>
      <c r="G88" s="49"/>
      <c r="H88" s="49"/>
      <c r="I88" s="49"/>
      <c r="J88" s="49"/>
      <c r="K88" s="49"/>
      <c r="L88" s="49"/>
      <c r="M88" s="49"/>
      <c r="N88" s="123">
        <f>N87*$N$5</f>
        <v>0</v>
      </c>
      <c r="O88" s="123"/>
      <c r="P88" s="123"/>
      <c r="Q88" s="123"/>
      <c r="R88" s="124"/>
      <c r="S88" s="7"/>
    </row>
    <row r="89" spans="2:19" ht="15.75" thickTop="1" x14ac:dyDescent="0.25">
      <c r="B89" s="6"/>
      <c r="C89" s="23"/>
      <c r="D89" s="108" t="s">
        <v>26</v>
      </c>
      <c r="E89" s="108"/>
      <c r="F89" s="108"/>
      <c r="G89" s="108"/>
      <c r="H89" s="108"/>
      <c r="I89" s="108"/>
      <c r="J89" s="108"/>
      <c r="K89" s="108"/>
      <c r="L89" s="108"/>
      <c r="M89" s="108"/>
      <c r="N89" s="125">
        <f>IF(M67="Hourly",N88,0)</f>
        <v>0</v>
      </c>
      <c r="O89" s="125"/>
      <c r="P89" s="125"/>
      <c r="Q89" s="125"/>
      <c r="R89" s="126"/>
      <c r="S89" s="7"/>
    </row>
    <row r="90" spans="2:19" ht="15" customHeight="1" x14ac:dyDescent="0.25">
      <c r="B90" s="6"/>
      <c r="C90" s="112" t="s">
        <v>18</v>
      </c>
      <c r="D90" s="113"/>
      <c r="E90" s="113"/>
      <c r="F90" s="113"/>
      <c r="G90" s="113"/>
      <c r="H90" s="113"/>
      <c r="I90" s="113"/>
      <c r="J90" s="113"/>
      <c r="K90" s="113"/>
      <c r="L90" s="113"/>
      <c r="M90" s="113"/>
      <c r="N90" s="113"/>
      <c r="O90" s="113"/>
      <c r="P90" s="113"/>
      <c r="Q90" s="113"/>
      <c r="R90" s="114"/>
      <c r="S90" s="7"/>
    </row>
    <row r="91" spans="2:19" ht="15.75" thickBot="1" x14ac:dyDescent="0.3">
      <c r="B91" s="6"/>
      <c r="C91" s="13" t="s">
        <v>19</v>
      </c>
      <c r="D91" s="49" t="s">
        <v>48</v>
      </c>
      <c r="E91" s="49"/>
      <c r="F91" s="49"/>
      <c r="G91" s="49"/>
      <c r="H91" s="49"/>
      <c r="I91" s="49"/>
      <c r="J91" s="49"/>
      <c r="K91" s="49"/>
      <c r="L91" s="49"/>
      <c r="M91" s="49"/>
      <c r="N91" s="116">
        <f>N84*$N$5</f>
        <v>0</v>
      </c>
      <c r="O91" s="117"/>
      <c r="P91" s="117"/>
      <c r="Q91" s="117"/>
      <c r="R91" s="118"/>
      <c r="S91" s="7"/>
    </row>
    <row r="92" spans="2:19" ht="16.5" thickTop="1" thickBot="1" x14ac:dyDescent="0.3">
      <c r="B92" s="6"/>
      <c r="C92" s="24"/>
      <c r="D92" s="115" t="s">
        <v>20</v>
      </c>
      <c r="E92" s="115"/>
      <c r="F92" s="115"/>
      <c r="G92" s="115"/>
      <c r="H92" s="115"/>
      <c r="I92" s="115"/>
      <c r="J92" s="115"/>
      <c r="K92" s="115"/>
      <c r="L92" s="115"/>
      <c r="M92" s="115"/>
      <c r="N92" s="119">
        <f>IF(M67="Salary",N91/52,0)</f>
        <v>0</v>
      </c>
      <c r="O92" s="120"/>
      <c r="P92" s="120"/>
      <c r="Q92" s="120"/>
      <c r="R92" s="121"/>
      <c r="S92" s="7"/>
    </row>
    <row r="93" spans="2:19" x14ac:dyDescent="0.25">
      <c r="B93" s="6"/>
      <c r="C93" s="8"/>
      <c r="D93" s="8"/>
      <c r="E93" s="8"/>
      <c r="F93" s="8"/>
      <c r="G93" s="8"/>
      <c r="H93" s="8"/>
      <c r="I93" s="8"/>
      <c r="J93" s="8"/>
      <c r="K93" s="8"/>
      <c r="L93" s="8"/>
      <c r="M93" s="8"/>
      <c r="N93" s="8"/>
      <c r="O93" s="8"/>
      <c r="P93" s="8"/>
      <c r="Q93" s="8"/>
      <c r="R93" s="8"/>
      <c r="S93" s="7"/>
    </row>
    <row r="94" spans="2:19" ht="15.75" thickBot="1" x14ac:dyDescent="0.3">
      <c r="B94" s="6"/>
      <c r="C94" s="8"/>
      <c r="D94" s="8"/>
      <c r="E94" s="8"/>
      <c r="F94" s="8"/>
      <c r="G94" s="8"/>
      <c r="H94" s="8"/>
      <c r="I94" s="8"/>
      <c r="J94" s="8"/>
      <c r="K94" s="8"/>
      <c r="L94" s="8"/>
      <c r="M94" s="8"/>
      <c r="N94" s="8"/>
      <c r="O94" s="8"/>
      <c r="P94" s="8"/>
      <c r="Q94" s="8"/>
      <c r="R94" s="8"/>
      <c r="S94" s="7"/>
    </row>
    <row r="95" spans="2:19" ht="15.75" thickBot="1" x14ac:dyDescent="0.3">
      <c r="B95" s="6"/>
      <c r="C95" s="65" t="s">
        <v>30</v>
      </c>
      <c r="D95" s="66"/>
      <c r="E95" s="8"/>
      <c r="F95" s="8"/>
      <c r="G95" s="8"/>
      <c r="H95" s="8"/>
      <c r="I95" s="8"/>
      <c r="J95" s="8"/>
      <c r="K95" s="8"/>
      <c r="L95" s="8"/>
      <c r="M95" s="8"/>
      <c r="N95" s="8"/>
      <c r="O95" s="8"/>
      <c r="P95" s="8"/>
      <c r="Q95" s="8"/>
      <c r="R95" s="8"/>
      <c r="S95" s="7"/>
    </row>
    <row r="96" spans="2:19" ht="15.75" thickBot="1" x14ac:dyDescent="0.3">
      <c r="B96" s="6"/>
      <c r="C96" s="9" t="s">
        <v>1</v>
      </c>
      <c r="D96" s="62"/>
      <c r="E96" s="63"/>
      <c r="F96" s="63"/>
      <c r="G96" s="63"/>
      <c r="H96" s="63"/>
      <c r="I96" s="64"/>
      <c r="J96" s="8"/>
      <c r="K96" s="65" t="s">
        <v>2</v>
      </c>
      <c r="L96" s="66"/>
      <c r="M96" s="59"/>
      <c r="N96" s="60"/>
      <c r="O96" s="60"/>
      <c r="P96" s="60"/>
      <c r="Q96" s="60"/>
      <c r="R96" s="61"/>
      <c r="S96" s="7"/>
    </row>
    <row r="97" spans="2:19" ht="15.75" thickBot="1" x14ac:dyDescent="0.3">
      <c r="B97" s="6"/>
      <c r="C97" s="8"/>
      <c r="D97" s="8"/>
      <c r="E97" s="8"/>
      <c r="F97" s="8"/>
      <c r="G97" s="8"/>
      <c r="H97" s="8"/>
      <c r="I97" s="8"/>
      <c r="J97" s="8"/>
      <c r="K97" s="8"/>
      <c r="L97" s="8"/>
      <c r="M97" s="8"/>
      <c r="N97" s="8"/>
      <c r="O97" s="8"/>
      <c r="P97" s="8"/>
      <c r="Q97" s="8"/>
      <c r="R97" s="8"/>
      <c r="S97" s="7"/>
    </row>
    <row r="98" spans="2:19" ht="15.75" thickBot="1" x14ac:dyDescent="0.3">
      <c r="B98" s="6"/>
      <c r="C98" s="10" t="s">
        <v>3</v>
      </c>
      <c r="D98" s="76" t="s">
        <v>12</v>
      </c>
      <c r="E98" s="76"/>
      <c r="F98" s="76"/>
      <c r="G98" s="76"/>
      <c r="H98" s="77"/>
      <c r="I98" s="8"/>
      <c r="J98" s="8"/>
      <c r="K98" s="8"/>
      <c r="L98" s="8"/>
      <c r="M98" s="8"/>
      <c r="N98" s="8"/>
      <c r="O98" s="8"/>
      <c r="P98" s="8"/>
      <c r="Q98" s="8"/>
      <c r="R98" s="8"/>
      <c r="S98" s="7"/>
    </row>
    <row r="99" spans="2:19" x14ac:dyDescent="0.25">
      <c r="B99" s="6"/>
      <c r="C99" s="11" t="s">
        <v>4</v>
      </c>
      <c r="D99" s="73" t="s">
        <v>57</v>
      </c>
      <c r="E99" s="74"/>
      <c r="F99" s="74"/>
      <c r="G99" s="74"/>
      <c r="H99" s="74"/>
      <c r="I99" s="74"/>
      <c r="J99" s="74"/>
      <c r="K99" s="74"/>
      <c r="L99" s="74"/>
      <c r="M99" s="75"/>
      <c r="N99" s="39"/>
      <c r="O99" s="40"/>
      <c r="P99" s="40"/>
      <c r="Q99" s="40"/>
      <c r="R99" s="41"/>
      <c r="S99" s="7"/>
    </row>
    <row r="100" spans="2:19" x14ac:dyDescent="0.25">
      <c r="B100" s="6"/>
      <c r="C100" s="12" t="s">
        <v>5</v>
      </c>
      <c r="D100" s="48" t="s">
        <v>54</v>
      </c>
      <c r="E100" s="48"/>
      <c r="F100" s="48"/>
      <c r="G100" s="48"/>
      <c r="H100" s="48"/>
      <c r="I100" s="48"/>
      <c r="J100" s="48"/>
      <c r="K100" s="48"/>
      <c r="L100" s="48"/>
      <c r="M100" s="48"/>
      <c r="N100" s="42"/>
      <c r="O100" s="43"/>
      <c r="P100" s="43"/>
      <c r="Q100" s="43"/>
      <c r="R100" s="44"/>
      <c r="S100" s="7"/>
    </row>
    <row r="101" spans="2:19" ht="15.75" thickBot="1" x14ac:dyDescent="0.3">
      <c r="B101" s="6"/>
      <c r="C101" s="13" t="s">
        <v>6</v>
      </c>
      <c r="D101" s="49" t="s">
        <v>11</v>
      </c>
      <c r="E101" s="49"/>
      <c r="F101" s="49"/>
      <c r="G101" s="49"/>
      <c r="H101" s="49"/>
      <c r="I101" s="49"/>
      <c r="J101" s="49"/>
      <c r="K101" s="49"/>
      <c r="L101" s="49"/>
      <c r="M101" s="49"/>
      <c r="N101" s="45" t="str">
        <f>IF(N100=0,"",N99/N100)</f>
        <v/>
      </c>
      <c r="O101" s="46"/>
      <c r="P101" s="46"/>
      <c r="Q101" s="46"/>
      <c r="R101" s="47"/>
      <c r="S101" s="7"/>
    </row>
    <row r="102" spans="2:19" ht="37.5" customHeight="1" thickTop="1" thickBot="1" x14ac:dyDescent="0.3">
      <c r="B102" s="6"/>
      <c r="C102" s="14"/>
      <c r="D102" s="50" t="s">
        <v>45</v>
      </c>
      <c r="E102" s="50"/>
      <c r="F102" s="50"/>
      <c r="G102" s="50"/>
      <c r="H102" s="50"/>
      <c r="I102" s="50"/>
      <c r="J102" s="50"/>
      <c r="K102" s="50"/>
      <c r="L102" s="50"/>
      <c r="M102" s="50"/>
      <c r="N102" s="51" t="str">
        <f>IF(N101&gt;=0.75, "Stop, Completion of Step 2 is not Required", "Proceed to Step 2")</f>
        <v>Stop, Completion of Step 2 is not Required</v>
      </c>
      <c r="O102" s="51"/>
      <c r="P102" s="51"/>
      <c r="Q102" s="51"/>
      <c r="R102" s="52"/>
      <c r="S102" s="7"/>
    </row>
    <row r="103" spans="2:19" ht="15.75" thickBot="1" x14ac:dyDescent="0.3">
      <c r="B103" s="6"/>
      <c r="C103" s="8"/>
      <c r="D103" s="8"/>
      <c r="E103" s="8"/>
      <c r="F103" s="8"/>
      <c r="G103" s="8"/>
      <c r="H103" s="8"/>
      <c r="I103" s="8"/>
      <c r="J103" s="8"/>
      <c r="K103" s="8"/>
      <c r="L103" s="8"/>
      <c r="M103" s="8"/>
      <c r="N103" s="8"/>
      <c r="O103" s="8"/>
      <c r="P103" s="8"/>
      <c r="Q103" s="8"/>
      <c r="R103" s="8"/>
      <c r="S103" s="7"/>
    </row>
    <row r="104" spans="2:19" ht="15.75" thickBot="1" x14ac:dyDescent="0.3">
      <c r="B104" s="6"/>
      <c r="C104" s="10" t="s">
        <v>7</v>
      </c>
      <c r="D104" s="97" t="s">
        <v>8</v>
      </c>
      <c r="E104" s="76"/>
      <c r="F104" s="76"/>
      <c r="G104" s="76"/>
      <c r="H104" s="76"/>
      <c r="I104" s="76"/>
      <c r="J104" s="76"/>
      <c r="K104" s="77"/>
      <c r="L104" s="8"/>
      <c r="M104" s="8"/>
      <c r="N104" s="8"/>
      <c r="O104" s="8"/>
      <c r="P104" s="8"/>
      <c r="Q104" s="8"/>
      <c r="R104" s="8"/>
      <c r="S104" s="7"/>
    </row>
    <row r="105" spans="2:19" x14ac:dyDescent="0.25">
      <c r="B105" s="6"/>
      <c r="C105" s="15" t="s">
        <v>4</v>
      </c>
      <c r="D105" s="74" t="s">
        <v>9</v>
      </c>
      <c r="E105" s="74"/>
      <c r="F105" s="74"/>
      <c r="G105" s="74"/>
      <c r="H105" s="74"/>
      <c r="I105" s="74"/>
      <c r="J105" s="74"/>
      <c r="K105" s="74"/>
      <c r="L105" s="74"/>
      <c r="M105" s="75"/>
      <c r="N105" s="39"/>
      <c r="O105" s="40"/>
      <c r="P105" s="40"/>
      <c r="Q105" s="40"/>
      <c r="R105" s="41"/>
      <c r="S105" s="7"/>
    </row>
    <row r="106" spans="2:19" ht="15.75" thickBot="1" x14ac:dyDescent="0.3">
      <c r="B106" s="6"/>
      <c r="C106" s="16" t="s">
        <v>5</v>
      </c>
      <c r="D106" s="103" t="s">
        <v>10</v>
      </c>
      <c r="E106" s="49"/>
      <c r="F106" s="49"/>
      <c r="G106" s="49"/>
      <c r="H106" s="49"/>
      <c r="I106" s="49"/>
      <c r="J106" s="49"/>
      <c r="K106" s="49"/>
      <c r="L106" s="49"/>
      <c r="M106" s="49"/>
      <c r="N106" s="104"/>
      <c r="O106" s="105"/>
      <c r="P106" s="105"/>
      <c r="Q106" s="105"/>
      <c r="R106" s="106"/>
      <c r="S106" s="7"/>
    </row>
    <row r="107" spans="2:19" ht="15.75" thickTop="1" x14ac:dyDescent="0.25">
      <c r="B107" s="6"/>
      <c r="C107" s="17"/>
      <c r="D107" s="107" t="s">
        <v>24</v>
      </c>
      <c r="E107" s="108"/>
      <c r="F107" s="108"/>
      <c r="G107" s="108"/>
      <c r="H107" s="108"/>
      <c r="I107" s="108"/>
      <c r="J107" s="108"/>
      <c r="K107" s="108"/>
      <c r="L107" s="108"/>
      <c r="M107" s="108"/>
      <c r="N107" s="109" t="str">
        <f>IF(N106&gt;=N105," Skip 2.c. and Proceed to Step 3.", "Proceed to 2.c.")</f>
        <v xml:space="preserve"> Skip 2.c. and Proceed to Step 3.</v>
      </c>
      <c r="O107" s="110"/>
      <c r="P107" s="110"/>
      <c r="Q107" s="110"/>
      <c r="R107" s="111"/>
      <c r="S107" s="7"/>
    </row>
    <row r="108" spans="2:19" ht="30" customHeight="1" thickBot="1" x14ac:dyDescent="0.3">
      <c r="B108" s="6"/>
      <c r="C108" s="16" t="s">
        <v>6</v>
      </c>
      <c r="D108" s="98" t="s">
        <v>55</v>
      </c>
      <c r="E108" s="98"/>
      <c r="F108" s="98"/>
      <c r="G108" s="98"/>
      <c r="H108" s="98"/>
      <c r="I108" s="98"/>
      <c r="J108" s="98"/>
      <c r="K108" s="98"/>
      <c r="L108" s="98"/>
      <c r="M108" s="99"/>
      <c r="N108" s="100"/>
      <c r="O108" s="101"/>
      <c r="P108" s="101"/>
      <c r="Q108" s="101"/>
      <c r="R108" s="102"/>
      <c r="S108" s="7"/>
    </row>
    <row r="109" spans="2:19" ht="32.25" customHeight="1" thickTop="1" thickBot="1" x14ac:dyDescent="0.3">
      <c r="B109" s="6"/>
      <c r="C109" s="14"/>
      <c r="D109" s="92" t="s">
        <v>44</v>
      </c>
      <c r="E109" s="93"/>
      <c r="F109" s="93"/>
      <c r="G109" s="93"/>
      <c r="H109" s="93"/>
      <c r="I109" s="93"/>
      <c r="J109" s="93"/>
      <c r="K109" s="93"/>
      <c r="L109" s="93"/>
      <c r="M109" s="94"/>
      <c r="N109" s="95" t="str">
        <f>IF(N108&gt;=N105, "Stop, Completion of Step 3 not Required. No Reduction in Forgiveness Required", "Proceed to Step 3")</f>
        <v>Stop, Completion of Step 3 not Required. No Reduction in Forgiveness Required</v>
      </c>
      <c r="O109" s="95"/>
      <c r="P109" s="95"/>
      <c r="Q109" s="95"/>
      <c r="R109" s="96"/>
      <c r="S109" s="7"/>
    </row>
    <row r="110" spans="2:19" ht="15.75" thickBot="1" x14ac:dyDescent="0.3">
      <c r="B110" s="6"/>
      <c r="C110" s="8"/>
      <c r="D110" s="8"/>
      <c r="E110" s="8"/>
      <c r="F110" s="8"/>
      <c r="G110" s="8"/>
      <c r="H110" s="8"/>
      <c r="I110" s="8"/>
      <c r="J110" s="8"/>
      <c r="K110" s="8"/>
      <c r="L110" s="8"/>
      <c r="M110" s="8"/>
      <c r="N110" s="8"/>
      <c r="O110" s="8"/>
      <c r="P110" s="8"/>
      <c r="Q110" s="8"/>
      <c r="R110" s="8"/>
      <c r="S110" s="7"/>
    </row>
    <row r="111" spans="2:19" ht="15.75" thickBot="1" x14ac:dyDescent="0.3">
      <c r="B111" s="6"/>
      <c r="C111" s="18" t="s">
        <v>13</v>
      </c>
      <c r="D111" s="84" t="s">
        <v>14</v>
      </c>
      <c r="E111" s="85"/>
      <c r="F111" s="85"/>
      <c r="G111" s="85"/>
      <c r="H111" s="85"/>
      <c r="I111" s="85"/>
      <c r="J111" s="85"/>
      <c r="K111" s="86"/>
      <c r="L111" s="8"/>
      <c r="M111" s="8"/>
      <c r="N111" s="8"/>
      <c r="O111" s="8"/>
      <c r="P111" s="8"/>
      <c r="Q111" s="8"/>
      <c r="R111" s="8"/>
      <c r="S111" s="7"/>
    </row>
    <row r="112" spans="2:19" x14ac:dyDescent="0.25">
      <c r="B112" s="6"/>
      <c r="C112" s="19" t="s">
        <v>4</v>
      </c>
      <c r="D112" s="87" t="s">
        <v>15</v>
      </c>
      <c r="E112" s="87"/>
      <c r="F112" s="87"/>
      <c r="G112" s="87"/>
      <c r="H112" s="87"/>
      <c r="I112" s="87"/>
      <c r="J112" s="87"/>
      <c r="K112" s="87"/>
      <c r="L112" s="87"/>
      <c r="M112" s="87"/>
      <c r="N112" s="88">
        <f>N100*0.75</f>
        <v>0</v>
      </c>
      <c r="O112" s="88"/>
      <c r="P112" s="88"/>
      <c r="Q112" s="88"/>
      <c r="R112" s="89"/>
      <c r="S112" s="7"/>
    </row>
    <row r="113" spans="2:19" x14ac:dyDescent="0.25">
      <c r="B113" s="6"/>
      <c r="C113" s="20" t="s">
        <v>5</v>
      </c>
      <c r="D113" s="48" t="s">
        <v>23</v>
      </c>
      <c r="E113" s="48"/>
      <c r="F113" s="48"/>
      <c r="G113" s="48"/>
      <c r="H113" s="48"/>
      <c r="I113" s="48"/>
      <c r="J113" s="48"/>
      <c r="K113" s="48"/>
      <c r="L113" s="48"/>
      <c r="M113" s="48"/>
      <c r="N113" s="90">
        <f>N112-N99</f>
        <v>0</v>
      </c>
      <c r="O113" s="90"/>
      <c r="P113" s="90"/>
      <c r="Q113" s="90"/>
      <c r="R113" s="91"/>
      <c r="S113" s="7"/>
    </row>
    <row r="114" spans="2:19" ht="15" customHeight="1" x14ac:dyDescent="0.25">
      <c r="B114" s="6"/>
      <c r="C114" s="112" t="s">
        <v>16</v>
      </c>
      <c r="D114" s="113"/>
      <c r="E114" s="113"/>
      <c r="F114" s="113"/>
      <c r="G114" s="113"/>
      <c r="H114" s="113"/>
      <c r="I114" s="113"/>
      <c r="J114" s="113"/>
      <c r="K114" s="113"/>
      <c r="L114" s="113"/>
      <c r="M114" s="113"/>
      <c r="N114" s="113"/>
      <c r="O114" s="113"/>
      <c r="P114" s="113"/>
      <c r="Q114" s="113"/>
      <c r="R114" s="114"/>
      <c r="S114" s="7"/>
    </row>
    <row r="115" spans="2:19" ht="33" customHeight="1" x14ac:dyDescent="0.25">
      <c r="B115" s="6"/>
      <c r="C115" s="20" t="s">
        <v>6</v>
      </c>
      <c r="D115" s="122" t="s">
        <v>56</v>
      </c>
      <c r="E115" s="122"/>
      <c r="F115" s="122"/>
      <c r="G115" s="122"/>
      <c r="H115" s="122"/>
      <c r="I115" s="122"/>
      <c r="J115" s="122"/>
      <c r="K115" s="122"/>
      <c r="L115" s="122"/>
      <c r="M115" s="122"/>
      <c r="N115" s="43"/>
      <c r="O115" s="43"/>
      <c r="P115" s="43"/>
      <c r="Q115" s="43"/>
      <c r="R115" s="44"/>
      <c r="S115" s="7"/>
    </row>
    <row r="116" spans="2:19" x14ac:dyDescent="0.25">
      <c r="B116" s="6"/>
      <c r="C116" s="21" t="s">
        <v>17</v>
      </c>
      <c r="D116" s="127" t="s">
        <v>25</v>
      </c>
      <c r="E116" s="128"/>
      <c r="F116" s="128"/>
      <c r="G116" s="128"/>
      <c r="H116" s="128"/>
      <c r="I116" s="128"/>
      <c r="J116" s="128"/>
      <c r="K116" s="128"/>
      <c r="L116" s="128"/>
      <c r="M116" s="129"/>
      <c r="N116" s="130">
        <f>N113*N115</f>
        <v>0</v>
      </c>
      <c r="O116" s="131"/>
      <c r="P116" s="131"/>
      <c r="Q116" s="131"/>
      <c r="R116" s="132"/>
      <c r="S116" s="7"/>
    </row>
    <row r="117" spans="2:19" ht="15.75" thickBot="1" x14ac:dyDescent="0.3">
      <c r="B117" s="6"/>
      <c r="C117" s="22"/>
      <c r="D117" s="49" t="s">
        <v>60</v>
      </c>
      <c r="E117" s="49"/>
      <c r="F117" s="49"/>
      <c r="G117" s="49"/>
      <c r="H117" s="49"/>
      <c r="I117" s="49"/>
      <c r="J117" s="49"/>
      <c r="K117" s="49"/>
      <c r="L117" s="49"/>
      <c r="M117" s="49"/>
      <c r="N117" s="123">
        <f>N116*N5</f>
        <v>0</v>
      </c>
      <c r="O117" s="123"/>
      <c r="P117" s="123"/>
      <c r="Q117" s="123"/>
      <c r="R117" s="124"/>
      <c r="S117" s="7"/>
    </row>
    <row r="118" spans="2:19" ht="15.75" thickTop="1" x14ac:dyDescent="0.25">
      <c r="B118" s="6"/>
      <c r="C118" s="23"/>
      <c r="D118" s="108" t="s">
        <v>26</v>
      </c>
      <c r="E118" s="108"/>
      <c r="F118" s="108"/>
      <c r="G118" s="108"/>
      <c r="H118" s="108"/>
      <c r="I118" s="108"/>
      <c r="J118" s="108"/>
      <c r="K118" s="108"/>
      <c r="L118" s="108"/>
      <c r="M118" s="108"/>
      <c r="N118" s="125">
        <f>IF(M96="Hourly",N117,0)</f>
        <v>0</v>
      </c>
      <c r="O118" s="125"/>
      <c r="P118" s="125"/>
      <c r="Q118" s="125"/>
      <c r="R118" s="126"/>
      <c r="S118" s="7"/>
    </row>
    <row r="119" spans="2:19" ht="15" customHeight="1" x14ac:dyDescent="0.25">
      <c r="B119" s="6"/>
      <c r="C119" s="112" t="s">
        <v>18</v>
      </c>
      <c r="D119" s="113"/>
      <c r="E119" s="113"/>
      <c r="F119" s="113"/>
      <c r="G119" s="113"/>
      <c r="H119" s="113"/>
      <c r="I119" s="113"/>
      <c r="J119" s="113"/>
      <c r="K119" s="113"/>
      <c r="L119" s="113"/>
      <c r="M119" s="113"/>
      <c r="N119" s="113"/>
      <c r="O119" s="113"/>
      <c r="P119" s="113"/>
      <c r="Q119" s="113"/>
      <c r="R119" s="114"/>
      <c r="S119" s="7"/>
    </row>
    <row r="120" spans="2:19" ht="15.75" thickBot="1" x14ac:dyDescent="0.3">
      <c r="B120" s="6"/>
      <c r="C120" s="13" t="s">
        <v>19</v>
      </c>
      <c r="D120" s="49" t="s">
        <v>48</v>
      </c>
      <c r="E120" s="49"/>
      <c r="F120" s="49"/>
      <c r="G120" s="49"/>
      <c r="H120" s="49"/>
      <c r="I120" s="49"/>
      <c r="J120" s="49"/>
      <c r="K120" s="49"/>
      <c r="L120" s="49"/>
      <c r="M120" s="49"/>
      <c r="N120" s="116">
        <f>N113*$N$5</f>
        <v>0</v>
      </c>
      <c r="O120" s="117"/>
      <c r="P120" s="117"/>
      <c r="Q120" s="117"/>
      <c r="R120" s="118"/>
      <c r="S120" s="7"/>
    </row>
    <row r="121" spans="2:19" ht="16.5" thickTop="1" thickBot="1" x14ac:dyDescent="0.3">
      <c r="B121" s="6"/>
      <c r="C121" s="24"/>
      <c r="D121" s="115" t="s">
        <v>20</v>
      </c>
      <c r="E121" s="115"/>
      <c r="F121" s="115"/>
      <c r="G121" s="115"/>
      <c r="H121" s="115"/>
      <c r="I121" s="115"/>
      <c r="J121" s="115"/>
      <c r="K121" s="115"/>
      <c r="L121" s="115"/>
      <c r="M121" s="115"/>
      <c r="N121" s="119">
        <f>IF(M96="Salary",N120/52,0)</f>
        <v>0</v>
      </c>
      <c r="O121" s="120"/>
      <c r="P121" s="120"/>
      <c r="Q121" s="120"/>
      <c r="R121" s="121"/>
      <c r="S121" s="7"/>
    </row>
    <row r="122" spans="2:19" x14ac:dyDescent="0.25">
      <c r="B122" s="6"/>
      <c r="C122" s="8"/>
      <c r="D122" s="8"/>
      <c r="E122" s="8"/>
      <c r="F122" s="8"/>
      <c r="G122" s="8"/>
      <c r="H122" s="8"/>
      <c r="I122" s="8"/>
      <c r="J122" s="8"/>
      <c r="K122" s="8"/>
      <c r="L122" s="8"/>
      <c r="M122" s="8"/>
      <c r="N122" s="8"/>
      <c r="O122" s="8"/>
      <c r="P122" s="8"/>
      <c r="Q122" s="8"/>
      <c r="R122" s="8"/>
      <c r="S122" s="7"/>
    </row>
    <row r="123" spans="2:19" ht="15.75" thickBot="1" x14ac:dyDescent="0.3">
      <c r="B123" s="6"/>
      <c r="C123" s="8"/>
      <c r="D123" s="8"/>
      <c r="E123" s="8"/>
      <c r="F123" s="8"/>
      <c r="G123" s="8"/>
      <c r="H123" s="8"/>
      <c r="I123" s="8"/>
      <c r="J123" s="8"/>
      <c r="K123" s="8"/>
      <c r="L123" s="8"/>
      <c r="M123" s="8"/>
      <c r="N123" s="8"/>
      <c r="O123" s="8"/>
      <c r="P123" s="8"/>
      <c r="Q123" s="8"/>
      <c r="R123" s="8"/>
      <c r="S123" s="7"/>
    </row>
    <row r="124" spans="2:19" ht="15.75" thickBot="1" x14ac:dyDescent="0.3">
      <c r="B124" s="6"/>
      <c r="C124" s="65" t="s">
        <v>31</v>
      </c>
      <c r="D124" s="66"/>
      <c r="E124" s="8"/>
      <c r="F124" s="8"/>
      <c r="G124" s="8"/>
      <c r="H124" s="8"/>
      <c r="I124" s="8"/>
      <c r="J124" s="8"/>
      <c r="K124" s="8"/>
      <c r="L124" s="8"/>
      <c r="M124" s="8"/>
      <c r="N124" s="8"/>
      <c r="O124" s="8"/>
      <c r="P124" s="8"/>
      <c r="Q124" s="8"/>
      <c r="R124" s="8"/>
      <c r="S124" s="7"/>
    </row>
    <row r="125" spans="2:19" ht="15.75" thickBot="1" x14ac:dyDescent="0.3">
      <c r="B125" s="6"/>
      <c r="C125" s="9" t="s">
        <v>1</v>
      </c>
      <c r="D125" s="62"/>
      <c r="E125" s="63"/>
      <c r="F125" s="63"/>
      <c r="G125" s="63"/>
      <c r="H125" s="63"/>
      <c r="I125" s="64"/>
      <c r="J125" s="8"/>
      <c r="K125" s="65" t="s">
        <v>2</v>
      </c>
      <c r="L125" s="66"/>
      <c r="M125" s="59"/>
      <c r="N125" s="60"/>
      <c r="O125" s="60"/>
      <c r="P125" s="60"/>
      <c r="Q125" s="60"/>
      <c r="R125" s="61"/>
      <c r="S125" s="7"/>
    </row>
    <row r="126" spans="2:19" ht="15.75" thickBot="1" x14ac:dyDescent="0.3">
      <c r="B126" s="6"/>
      <c r="C126" s="8"/>
      <c r="D126" s="8"/>
      <c r="E126" s="8"/>
      <c r="F126" s="8"/>
      <c r="G126" s="8"/>
      <c r="H126" s="8"/>
      <c r="I126" s="8"/>
      <c r="J126" s="8"/>
      <c r="K126" s="8"/>
      <c r="L126" s="8"/>
      <c r="M126" s="8"/>
      <c r="N126" s="8"/>
      <c r="O126" s="8"/>
      <c r="P126" s="8"/>
      <c r="Q126" s="8"/>
      <c r="R126" s="8"/>
      <c r="S126" s="7"/>
    </row>
    <row r="127" spans="2:19" ht="15.75" thickBot="1" x14ac:dyDescent="0.3">
      <c r="B127" s="6"/>
      <c r="C127" s="10" t="s">
        <v>3</v>
      </c>
      <c r="D127" s="76" t="s">
        <v>12</v>
      </c>
      <c r="E127" s="76"/>
      <c r="F127" s="76"/>
      <c r="G127" s="76"/>
      <c r="H127" s="77"/>
      <c r="I127" s="8"/>
      <c r="J127" s="8"/>
      <c r="K127" s="8"/>
      <c r="L127" s="8"/>
      <c r="M127" s="8"/>
      <c r="N127" s="8"/>
      <c r="O127" s="8"/>
      <c r="P127" s="8"/>
      <c r="Q127" s="8"/>
      <c r="R127" s="8"/>
      <c r="S127" s="7"/>
    </row>
    <row r="128" spans="2:19" x14ac:dyDescent="0.25">
      <c r="B128" s="6"/>
      <c r="C128" s="11" t="s">
        <v>4</v>
      </c>
      <c r="D128" s="73" t="s">
        <v>57</v>
      </c>
      <c r="E128" s="74"/>
      <c r="F128" s="74"/>
      <c r="G128" s="74"/>
      <c r="H128" s="74"/>
      <c r="I128" s="74"/>
      <c r="J128" s="74"/>
      <c r="K128" s="74"/>
      <c r="L128" s="74"/>
      <c r="M128" s="75"/>
      <c r="N128" s="39"/>
      <c r="O128" s="40"/>
      <c r="P128" s="40"/>
      <c r="Q128" s="40"/>
      <c r="R128" s="41"/>
      <c r="S128" s="7"/>
    </row>
    <row r="129" spans="2:19" x14ac:dyDescent="0.25">
      <c r="B129" s="6"/>
      <c r="C129" s="12" t="s">
        <v>5</v>
      </c>
      <c r="D129" s="48" t="s">
        <v>54</v>
      </c>
      <c r="E129" s="48"/>
      <c r="F129" s="48"/>
      <c r="G129" s="48"/>
      <c r="H129" s="48"/>
      <c r="I129" s="48"/>
      <c r="J129" s="48"/>
      <c r="K129" s="48"/>
      <c r="L129" s="48"/>
      <c r="M129" s="48"/>
      <c r="N129" s="42"/>
      <c r="O129" s="43"/>
      <c r="P129" s="43"/>
      <c r="Q129" s="43"/>
      <c r="R129" s="44"/>
      <c r="S129" s="7"/>
    </row>
    <row r="130" spans="2:19" ht="15.75" thickBot="1" x14ac:dyDescent="0.3">
      <c r="B130" s="6"/>
      <c r="C130" s="13" t="s">
        <v>6</v>
      </c>
      <c r="D130" s="49" t="s">
        <v>11</v>
      </c>
      <c r="E130" s="49"/>
      <c r="F130" s="49"/>
      <c r="G130" s="49"/>
      <c r="H130" s="49"/>
      <c r="I130" s="49"/>
      <c r="J130" s="49"/>
      <c r="K130" s="49"/>
      <c r="L130" s="49"/>
      <c r="M130" s="49"/>
      <c r="N130" s="45" t="str">
        <f>IF(N129=0,"",N128/N129)</f>
        <v/>
      </c>
      <c r="O130" s="46"/>
      <c r="P130" s="46"/>
      <c r="Q130" s="46"/>
      <c r="R130" s="47"/>
      <c r="S130" s="7"/>
    </row>
    <row r="131" spans="2:19" ht="33.75" customHeight="1" thickTop="1" thickBot="1" x14ac:dyDescent="0.3">
      <c r="B131" s="6"/>
      <c r="C131" s="14"/>
      <c r="D131" s="50" t="s">
        <v>45</v>
      </c>
      <c r="E131" s="50"/>
      <c r="F131" s="50"/>
      <c r="G131" s="50"/>
      <c r="H131" s="50"/>
      <c r="I131" s="50"/>
      <c r="J131" s="50"/>
      <c r="K131" s="50"/>
      <c r="L131" s="50"/>
      <c r="M131" s="50"/>
      <c r="N131" s="51" t="str">
        <f>IF(N130&gt;=0.75, "Stop, Completion of Step 2 is not Required", "Proceed to Step 2")</f>
        <v>Stop, Completion of Step 2 is not Required</v>
      </c>
      <c r="O131" s="51"/>
      <c r="P131" s="51"/>
      <c r="Q131" s="51"/>
      <c r="R131" s="52"/>
      <c r="S131" s="7"/>
    </row>
    <row r="132" spans="2:19" ht="15.75" thickBot="1" x14ac:dyDescent="0.3">
      <c r="B132" s="6"/>
      <c r="C132" s="8"/>
      <c r="D132" s="8"/>
      <c r="E132" s="8"/>
      <c r="F132" s="8"/>
      <c r="G132" s="8"/>
      <c r="H132" s="8"/>
      <c r="I132" s="8"/>
      <c r="J132" s="8"/>
      <c r="K132" s="8"/>
      <c r="L132" s="8"/>
      <c r="M132" s="8"/>
      <c r="N132" s="8"/>
      <c r="O132" s="8"/>
      <c r="P132" s="8"/>
      <c r="Q132" s="8"/>
      <c r="R132" s="8"/>
      <c r="S132" s="7"/>
    </row>
    <row r="133" spans="2:19" ht="15.75" thickBot="1" x14ac:dyDescent="0.3">
      <c r="B133" s="6"/>
      <c r="C133" s="10" t="s">
        <v>7</v>
      </c>
      <c r="D133" s="97" t="s">
        <v>8</v>
      </c>
      <c r="E133" s="76"/>
      <c r="F133" s="76"/>
      <c r="G133" s="76"/>
      <c r="H133" s="76"/>
      <c r="I133" s="76"/>
      <c r="J133" s="76"/>
      <c r="K133" s="77"/>
      <c r="L133" s="8"/>
      <c r="M133" s="8"/>
      <c r="N133" s="8"/>
      <c r="O133" s="8"/>
      <c r="P133" s="8"/>
      <c r="Q133" s="8"/>
      <c r="R133" s="8"/>
      <c r="S133" s="7"/>
    </row>
    <row r="134" spans="2:19" x14ac:dyDescent="0.25">
      <c r="B134" s="6"/>
      <c r="C134" s="15" t="s">
        <v>4</v>
      </c>
      <c r="D134" s="74" t="s">
        <v>9</v>
      </c>
      <c r="E134" s="74"/>
      <c r="F134" s="74"/>
      <c r="G134" s="74"/>
      <c r="H134" s="74"/>
      <c r="I134" s="74"/>
      <c r="J134" s="74"/>
      <c r="K134" s="74"/>
      <c r="L134" s="74"/>
      <c r="M134" s="75"/>
      <c r="N134" s="39"/>
      <c r="O134" s="40"/>
      <c r="P134" s="40"/>
      <c r="Q134" s="40"/>
      <c r="R134" s="41"/>
      <c r="S134" s="7"/>
    </row>
    <row r="135" spans="2:19" ht="15.75" thickBot="1" x14ac:dyDescent="0.3">
      <c r="B135" s="6"/>
      <c r="C135" s="16" t="s">
        <v>5</v>
      </c>
      <c r="D135" s="103" t="s">
        <v>10</v>
      </c>
      <c r="E135" s="49"/>
      <c r="F135" s="49"/>
      <c r="G135" s="49"/>
      <c r="H135" s="49"/>
      <c r="I135" s="49"/>
      <c r="J135" s="49"/>
      <c r="K135" s="49"/>
      <c r="L135" s="49"/>
      <c r="M135" s="49"/>
      <c r="N135" s="104"/>
      <c r="O135" s="105"/>
      <c r="P135" s="105"/>
      <c r="Q135" s="105"/>
      <c r="R135" s="106"/>
      <c r="S135" s="7"/>
    </row>
    <row r="136" spans="2:19" ht="15.75" thickTop="1" x14ac:dyDescent="0.25">
      <c r="B136" s="6"/>
      <c r="C136" s="17"/>
      <c r="D136" s="107" t="s">
        <v>24</v>
      </c>
      <c r="E136" s="108"/>
      <c r="F136" s="108"/>
      <c r="G136" s="108"/>
      <c r="H136" s="108"/>
      <c r="I136" s="108"/>
      <c r="J136" s="108"/>
      <c r="K136" s="108"/>
      <c r="L136" s="108"/>
      <c r="M136" s="108"/>
      <c r="N136" s="109" t="str">
        <f>IF(N135&gt;=N134," Skip 2.c. and Proceed to Step 3.", "Proceed to 2.c.")</f>
        <v xml:space="preserve"> Skip 2.c. and Proceed to Step 3.</v>
      </c>
      <c r="O136" s="110"/>
      <c r="P136" s="110"/>
      <c r="Q136" s="110"/>
      <c r="R136" s="111"/>
      <c r="S136" s="7"/>
    </row>
    <row r="137" spans="2:19" ht="32.25" customHeight="1" thickBot="1" x14ac:dyDescent="0.3">
      <c r="B137" s="6"/>
      <c r="C137" s="16" t="s">
        <v>6</v>
      </c>
      <c r="D137" s="98" t="s">
        <v>55</v>
      </c>
      <c r="E137" s="98"/>
      <c r="F137" s="98"/>
      <c r="G137" s="98"/>
      <c r="H137" s="98"/>
      <c r="I137" s="98"/>
      <c r="J137" s="98"/>
      <c r="K137" s="98"/>
      <c r="L137" s="98"/>
      <c r="M137" s="99"/>
      <c r="N137" s="100"/>
      <c r="O137" s="101"/>
      <c r="P137" s="101"/>
      <c r="Q137" s="101"/>
      <c r="R137" s="102"/>
      <c r="S137" s="7"/>
    </row>
    <row r="138" spans="2:19" ht="37.5" customHeight="1" thickTop="1" thickBot="1" x14ac:dyDescent="0.3">
      <c r="B138" s="6"/>
      <c r="C138" s="14"/>
      <c r="D138" s="92" t="s">
        <v>44</v>
      </c>
      <c r="E138" s="93"/>
      <c r="F138" s="93"/>
      <c r="G138" s="93"/>
      <c r="H138" s="93"/>
      <c r="I138" s="93"/>
      <c r="J138" s="93"/>
      <c r="K138" s="93"/>
      <c r="L138" s="93"/>
      <c r="M138" s="94"/>
      <c r="N138" s="95" t="str">
        <f>IF(N137&gt;=N134, "Stop, Completion of Step 3 not Required. No Reduction in Forgiveness Required", "Proceed to Step 3")</f>
        <v>Stop, Completion of Step 3 not Required. No Reduction in Forgiveness Required</v>
      </c>
      <c r="O138" s="95"/>
      <c r="P138" s="95"/>
      <c r="Q138" s="95"/>
      <c r="R138" s="96"/>
      <c r="S138" s="7"/>
    </row>
    <row r="139" spans="2:19" ht="15.75" thickBot="1" x14ac:dyDescent="0.3">
      <c r="B139" s="6"/>
      <c r="C139" s="8"/>
      <c r="D139" s="8"/>
      <c r="E139" s="8"/>
      <c r="F139" s="8"/>
      <c r="G139" s="8"/>
      <c r="H139" s="8"/>
      <c r="I139" s="8"/>
      <c r="J139" s="8"/>
      <c r="K139" s="8"/>
      <c r="L139" s="8"/>
      <c r="M139" s="8"/>
      <c r="N139" s="8"/>
      <c r="O139" s="8"/>
      <c r="P139" s="8"/>
      <c r="Q139" s="8"/>
      <c r="R139" s="8"/>
      <c r="S139" s="7"/>
    </row>
    <row r="140" spans="2:19" ht="15.75" thickBot="1" x14ac:dyDescent="0.3">
      <c r="B140" s="6"/>
      <c r="C140" s="18" t="s">
        <v>13</v>
      </c>
      <c r="D140" s="84" t="s">
        <v>14</v>
      </c>
      <c r="E140" s="85"/>
      <c r="F140" s="85"/>
      <c r="G140" s="85"/>
      <c r="H140" s="85"/>
      <c r="I140" s="85"/>
      <c r="J140" s="85"/>
      <c r="K140" s="86"/>
      <c r="L140" s="8"/>
      <c r="M140" s="8"/>
      <c r="N140" s="8"/>
      <c r="O140" s="8"/>
      <c r="P140" s="8"/>
      <c r="Q140" s="8"/>
      <c r="R140" s="8"/>
      <c r="S140" s="7"/>
    </row>
    <row r="141" spans="2:19" x14ac:dyDescent="0.25">
      <c r="B141" s="6"/>
      <c r="C141" s="19" t="s">
        <v>4</v>
      </c>
      <c r="D141" s="87" t="s">
        <v>15</v>
      </c>
      <c r="E141" s="87"/>
      <c r="F141" s="87"/>
      <c r="G141" s="87"/>
      <c r="H141" s="87"/>
      <c r="I141" s="87"/>
      <c r="J141" s="87"/>
      <c r="K141" s="87"/>
      <c r="L141" s="87"/>
      <c r="M141" s="87"/>
      <c r="N141" s="88">
        <f>N129*0.75</f>
        <v>0</v>
      </c>
      <c r="O141" s="88"/>
      <c r="P141" s="88"/>
      <c r="Q141" s="88"/>
      <c r="R141" s="89"/>
      <c r="S141" s="7"/>
    </row>
    <row r="142" spans="2:19" x14ac:dyDescent="0.25">
      <c r="B142" s="6"/>
      <c r="C142" s="20" t="s">
        <v>5</v>
      </c>
      <c r="D142" s="48" t="s">
        <v>23</v>
      </c>
      <c r="E142" s="48"/>
      <c r="F142" s="48"/>
      <c r="G142" s="48"/>
      <c r="H142" s="48"/>
      <c r="I142" s="48"/>
      <c r="J142" s="48"/>
      <c r="K142" s="48"/>
      <c r="L142" s="48"/>
      <c r="M142" s="48"/>
      <c r="N142" s="90">
        <f>N141-N128</f>
        <v>0</v>
      </c>
      <c r="O142" s="90"/>
      <c r="P142" s="90"/>
      <c r="Q142" s="90"/>
      <c r="R142" s="91"/>
      <c r="S142" s="7"/>
    </row>
    <row r="143" spans="2:19" ht="15" customHeight="1" x14ac:dyDescent="0.25">
      <c r="B143" s="6"/>
      <c r="C143" s="112" t="s">
        <v>16</v>
      </c>
      <c r="D143" s="113"/>
      <c r="E143" s="113"/>
      <c r="F143" s="113"/>
      <c r="G143" s="113"/>
      <c r="H143" s="113"/>
      <c r="I143" s="113"/>
      <c r="J143" s="113"/>
      <c r="K143" s="113"/>
      <c r="L143" s="113"/>
      <c r="M143" s="113"/>
      <c r="N143" s="113"/>
      <c r="O143" s="113"/>
      <c r="P143" s="113"/>
      <c r="Q143" s="113"/>
      <c r="R143" s="114"/>
      <c r="S143" s="7"/>
    </row>
    <row r="144" spans="2:19" ht="32.25" customHeight="1" x14ac:dyDescent="0.25">
      <c r="B144" s="6"/>
      <c r="C144" s="20" t="s">
        <v>6</v>
      </c>
      <c r="D144" s="122" t="s">
        <v>56</v>
      </c>
      <c r="E144" s="122"/>
      <c r="F144" s="122"/>
      <c r="G144" s="122"/>
      <c r="H144" s="122"/>
      <c r="I144" s="122"/>
      <c r="J144" s="122"/>
      <c r="K144" s="122"/>
      <c r="L144" s="122"/>
      <c r="M144" s="122"/>
      <c r="N144" s="43"/>
      <c r="O144" s="43"/>
      <c r="P144" s="43"/>
      <c r="Q144" s="43"/>
      <c r="R144" s="44"/>
      <c r="S144" s="7"/>
    </row>
    <row r="145" spans="2:19" x14ac:dyDescent="0.25">
      <c r="B145" s="6"/>
      <c r="C145" s="21" t="s">
        <v>17</v>
      </c>
      <c r="D145" s="127" t="s">
        <v>25</v>
      </c>
      <c r="E145" s="128"/>
      <c r="F145" s="128"/>
      <c r="G145" s="128"/>
      <c r="H145" s="128"/>
      <c r="I145" s="128"/>
      <c r="J145" s="128"/>
      <c r="K145" s="128"/>
      <c r="L145" s="128"/>
      <c r="M145" s="129"/>
      <c r="N145" s="130">
        <f>N142*N144</f>
        <v>0</v>
      </c>
      <c r="O145" s="131"/>
      <c r="P145" s="131"/>
      <c r="Q145" s="131"/>
      <c r="R145" s="132"/>
      <c r="S145" s="7"/>
    </row>
    <row r="146" spans="2:19" ht="15.75" thickBot="1" x14ac:dyDescent="0.3">
      <c r="B146" s="6"/>
      <c r="C146" s="22"/>
      <c r="D146" s="49" t="s">
        <v>60</v>
      </c>
      <c r="E146" s="49"/>
      <c r="F146" s="49"/>
      <c r="G146" s="49"/>
      <c r="H146" s="49"/>
      <c r="I146" s="49"/>
      <c r="J146" s="49"/>
      <c r="K146" s="49"/>
      <c r="L146" s="49"/>
      <c r="M146" s="49"/>
      <c r="N146" s="123">
        <f>N145*$N$5</f>
        <v>0</v>
      </c>
      <c r="O146" s="123"/>
      <c r="P146" s="123"/>
      <c r="Q146" s="123"/>
      <c r="R146" s="124"/>
      <c r="S146" s="7"/>
    </row>
    <row r="147" spans="2:19" ht="15.75" thickTop="1" x14ac:dyDescent="0.25">
      <c r="B147" s="6"/>
      <c r="C147" s="23"/>
      <c r="D147" s="108" t="s">
        <v>26</v>
      </c>
      <c r="E147" s="108"/>
      <c r="F147" s="108"/>
      <c r="G147" s="108"/>
      <c r="H147" s="108"/>
      <c r="I147" s="108"/>
      <c r="J147" s="108"/>
      <c r="K147" s="108"/>
      <c r="L147" s="108"/>
      <c r="M147" s="108"/>
      <c r="N147" s="125">
        <f>IF(M125="Hourly",N146,0)</f>
        <v>0</v>
      </c>
      <c r="O147" s="125"/>
      <c r="P147" s="125"/>
      <c r="Q147" s="125"/>
      <c r="R147" s="126"/>
      <c r="S147" s="7"/>
    </row>
    <row r="148" spans="2:19" ht="15" customHeight="1" x14ac:dyDescent="0.25">
      <c r="B148" s="6"/>
      <c r="C148" s="112" t="s">
        <v>18</v>
      </c>
      <c r="D148" s="113"/>
      <c r="E148" s="113"/>
      <c r="F148" s="113"/>
      <c r="G148" s="113"/>
      <c r="H148" s="113"/>
      <c r="I148" s="113"/>
      <c r="J148" s="113"/>
      <c r="K148" s="113"/>
      <c r="L148" s="113"/>
      <c r="M148" s="113"/>
      <c r="N148" s="113"/>
      <c r="O148" s="113"/>
      <c r="P148" s="113"/>
      <c r="Q148" s="113"/>
      <c r="R148" s="114"/>
      <c r="S148" s="7"/>
    </row>
    <row r="149" spans="2:19" ht="15.75" thickBot="1" x14ac:dyDescent="0.3">
      <c r="B149" s="6"/>
      <c r="C149" s="13" t="s">
        <v>19</v>
      </c>
      <c r="D149" s="49" t="s">
        <v>48</v>
      </c>
      <c r="E149" s="49"/>
      <c r="F149" s="49"/>
      <c r="G149" s="49"/>
      <c r="H149" s="49"/>
      <c r="I149" s="49"/>
      <c r="J149" s="49"/>
      <c r="K149" s="49"/>
      <c r="L149" s="49"/>
      <c r="M149" s="49"/>
      <c r="N149" s="116">
        <f>N142*$N$5</f>
        <v>0</v>
      </c>
      <c r="O149" s="117"/>
      <c r="P149" s="117"/>
      <c r="Q149" s="117"/>
      <c r="R149" s="118"/>
      <c r="S149" s="7"/>
    </row>
    <row r="150" spans="2:19" ht="16.5" thickTop="1" thickBot="1" x14ac:dyDescent="0.3">
      <c r="B150" s="6"/>
      <c r="C150" s="24"/>
      <c r="D150" s="115" t="s">
        <v>20</v>
      </c>
      <c r="E150" s="115"/>
      <c r="F150" s="115"/>
      <c r="G150" s="115"/>
      <c r="H150" s="115"/>
      <c r="I150" s="115"/>
      <c r="J150" s="115"/>
      <c r="K150" s="115"/>
      <c r="L150" s="115"/>
      <c r="M150" s="115"/>
      <c r="N150" s="119">
        <f>IF(M125="Salary",N149/52,0)</f>
        <v>0</v>
      </c>
      <c r="O150" s="120"/>
      <c r="P150" s="120"/>
      <c r="Q150" s="120"/>
      <c r="R150" s="121"/>
      <c r="S150" s="7"/>
    </row>
    <row r="151" spans="2:19" x14ac:dyDescent="0.25">
      <c r="B151" s="6"/>
      <c r="C151" s="8"/>
      <c r="D151" s="8"/>
      <c r="E151" s="8"/>
      <c r="F151" s="8"/>
      <c r="G151" s="8"/>
      <c r="H151" s="8"/>
      <c r="I151" s="8"/>
      <c r="J151" s="8"/>
      <c r="K151" s="8"/>
      <c r="L151" s="8"/>
      <c r="M151" s="8"/>
      <c r="N151" s="8"/>
      <c r="O151" s="8"/>
      <c r="P151" s="8"/>
      <c r="Q151" s="8"/>
      <c r="R151" s="8"/>
      <c r="S151" s="7"/>
    </row>
    <row r="152" spans="2:19" ht="15.75" thickBot="1" x14ac:dyDescent="0.3">
      <c r="B152" s="6"/>
      <c r="C152" s="8"/>
      <c r="D152" s="8"/>
      <c r="E152" s="8"/>
      <c r="F152" s="8"/>
      <c r="G152" s="8"/>
      <c r="H152" s="8"/>
      <c r="I152" s="8"/>
      <c r="J152" s="8"/>
      <c r="K152" s="8"/>
      <c r="L152" s="8"/>
      <c r="M152" s="8"/>
      <c r="N152" s="8"/>
      <c r="O152" s="8"/>
      <c r="P152" s="8"/>
      <c r="Q152" s="8"/>
      <c r="R152" s="8"/>
      <c r="S152" s="7"/>
    </row>
    <row r="153" spans="2:19" ht="15.75" thickBot="1" x14ac:dyDescent="0.3">
      <c r="B153" s="6"/>
      <c r="C153" s="65" t="s">
        <v>32</v>
      </c>
      <c r="D153" s="66"/>
      <c r="E153" s="8"/>
      <c r="F153" s="8"/>
      <c r="G153" s="8"/>
      <c r="H153" s="8"/>
      <c r="I153" s="8"/>
      <c r="J153" s="8"/>
      <c r="K153" s="8"/>
      <c r="L153" s="8"/>
      <c r="M153" s="8"/>
      <c r="N153" s="8"/>
      <c r="O153" s="8"/>
      <c r="P153" s="8"/>
      <c r="Q153" s="8"/>
      <c r="R153" s="8"/>
      <c r="S153" s="7"/>
    </row>
    <row r="154" spans="2:19" ht="15.75" thickBot="1" x14ac:dyDescent="0.3">
      <c r="B154" s="6"/>
      <c r="C154" s="9" t="s">
        <v>1</v>
      </c>
      <c r="D154" s="62"/>
      <c r="E154" s="63"/>
      <c r="F154" s="63"/>
      <c r="G154" s="63"/>
      <c r="H154" s="63"/>
      <c r="I154" s="64"/>
      <c r="J154" s="8"/>
      <c r="K154" s="65" t="s">
        <v>2</v>
      </c>
      <c r="L154" s="66"/>
      <c r="M154" s="59"/>
      <c r="N154" s="60"/>
      <c r="O154" s="60"/>
      <c r="P154" s="60"/>
      <c r="Q154" s="60"/>
      <c r="R154" s="61"/>
      <c r="S154" s="7"/>
    </row>
    <row r="155" spans="2:19" ht="15.75" thickBot="1" x14ac:dyDescent="0.3">
      <c r="B155" s="6"/>
      <c r="C155" s="8"/>
      <c r="D155" s="8"/>
      <c r="E155" s="8"/>
      <c r="F155" s="8"/>
      <c r="G155" s="8"/>
      <c r="H155" s="8"/>
      <c r="I155" s="8"/>
      <c r="J155" s="8"/>
      <c r="K155" s="8"/>
      <c r="L155" s="8"/>
      <c r="M155" s="8"/>
      <c r="N155" s="8"/>
      <c r="O155" s="8"/>
      <c r="P155" s="8"/>
      <c r="Q155" s="8"/>
      <c r="R155" s="8"/>
      <c r="S155" s="7"/>
    </row>
    <row r="156" spans="2:19" ht="15.75" thickBot="1" x14ac:dyDescent="0.3">
      <c r="B156" s="6"/>
      <c r="C156" s="10" t="s">
        <v>3</v>
      </c>
      <c r="D156" s="76" t="s">
        <v>12</v>
      </c>
      <c r="E156" s="76"/>
      <c r="F156" s="76"/>
      <c r="G156" s="76"/>
      <c r="H156" s="77"/>
      <c r="I156" s="8"/>
      <c r="J156" s="8"/>
      <c r="K156" s="8"/>
      <c r="L156" s="8"/>
      <c r="M156" s="8"/>
      <c r="N156" s="8"/>
      <c r="O156" s="8"/>
      <c r="P156" s="8"/>
      <c r="Q156" s="8"/>
      <c r="R156" s="8"/>
      <c r="S156" s="7"/>
    </row>
    <row r="157" spans="2:19" x14ac:dyDescent="0.25">
      <c r="B157" s="6"/>
      <c r="C157" s="11" t="s">
        <v>4</v>
      </c>
      <c r="D157" s="73" t="s">
        <v>57</v>
      </c>
      <c r="E157" s="74"/>
      <c r="F157" s="74"/>
      <c r="G157" s="74"/>
      <c r="H157" s="74"/>
      <c r="I157" s="74"/>
      <c r="J157" s="74"/>
      <c r="K157" s="74"/>
      <c r="L157" s="74"/>
      <c r="M157" s="75"/>
      <c r="N157" s="39"/>
      <c r="O157" s="40"/>
      <c r="P157" s="40"/>
      <c r="Q157" s="40"/>
      <c r="R157" s="41"/>
      <c r="S157" s="7"/>
    </row>
    <row r="158" spans="2:19" x14ac:dyDescent="0.25">
      <c r="B158" s="6"/>
      <c r="C158" s="12" t="s">
        <v>5</v>
      </c>
      <c r="D158" s="48" t="s">
        <v>54</v>
      </c>
      <c r="E158" s="48"/>
      <c r="F158" s="48"/>
      <c r="G158" s="48"/>
      <c r="H158" s="48"/>
      <c r="I158" s="48"/>
      <c r="J158" s="48"/>
      <c r="K158" s="48"/>
      <c r="L158" s="48"/>
      <c r="M158" s="48"/>
      <c r="N158" s="42"/>
      <c r="O158" s="43"/>
      <c r="P158" s="43"/>
      <c r="Q158" s="43"/>
      <c r="R158" s="44"/>
      <c r="S158" s="7"/>
    </row>
    <row r="159" spans="2:19" ht="15.75" thickBot="1" x14ac:dyDescent="0.3">
      <c r="B159" s="6"/>
      <c r="C159" s="13" t="s">
        <v>6</v>
      </c>
      <c r="D159" s="49" t="s">
        <v>11</v>
      </c>
      <c r="E159" s="49"/>
      <c r="F159" s="49"/>
      <c r="G159" s="49"/>
      <c r="H159" s="49"/>
      <c r="I159" s="49"/>
      <c r="J159" s="49"/>
      <c r="K159" s="49"/>
      <c r="L159" s="49"/>
      <c r="M159" s="49"/>
      <c r="N159" s="45" t="str">
        <f>IF(N158=0,"",N157/N158)</f>
        <v/>
      </c>
      <c r="O159" s="46"/>
      <c r="P159" s="46"/>
      <c r="Q159" s="46"/>
      <c r="R159" s="47"/>
      <c r="S159" s="7"/>
    </row>
    <row r="160" spans="2:19" ht="36" customHeight="1" thickTop="1" thickBot="1" x14ac:dyDescent="0.3">
      <c r="B160" s="6"/>
      <c r="C160" s="14"/>
      <c r="D160" s="50" t="s">
        <v>45</v>
      </c>
      <c r="E160" s="50"/>
      <c r="F160" s="50"/>
      <c r="G160" s="50"/>
      <c r="H160" s="50"/>
      <c r="I160" s="50"/>
      <c r="J160" s="50"/>
      <c r="K160" s="50"/>
      <c r="L160" s="50"/>
      <c r="M160" s="50"/>
      <c r="N160" s="51" t="str">
        <f>IF(N159&gt;=0.75, "Stop, Completion of Step 2 is not Required", "Proceed to Step 2")</f>
        <v>Stop, Completion of Step 2 is not Required</v>
      </c>
      <c r="O160" s="51"/>
      <c r="P160" s="51"/>
      <c r="Q160" s="51"/>
      <c r="R160" s="52"/>
      <c r="S160" s="7"/>
    </row>
    <row r="161" spans="2:19" ht="15.75" thickBot="1" x14ac:dyDescent="0.3">
      <c r="B161" s="6"/>
      <c r="C161" s="8"/>
      <c r="D161" s="8"/>
      <c r="E161" s="8"/>
      <c r="F161" s="8"/>
      <c r="G161" s="8"/>
      <c r="H161" s="8"/>
      <c r="I161" s="8"/>
      <c r="J161" s="8"/>
      <c r="K161" s="8"/>
      <c r="L161" s="8"/>
      <c r="M161" s="8"/>
      <c r="N161" s="8"/>
      <c r="O161" s="8"/>
      <c r="P161" s="8"/>
      <c r="Q161" s="8"/>
      <c r="R161" s="8"/>
      <c r="S161" s="7"/>
    </row>
    <row r="162" spans="2:19" ht="15.75" thickBot="1" x14ac:dyDescent="0.3">
      <c r="B162" s="6"/>
      <c r="C162" s="10" t="s">
        <v>7</v>
      </c>
      <c r="D162" s="97" t="s">
        <v>8</v>
      </c>
      <c r="E162" s="76"/>
      <c r="F162" s="76"/>
      <c r="G162" s="76"/>
      <c r="H162" s="76"/>
      <c r="I162" s="76"/>
      <c r="J162" s="76"/>
      <c r="K162" s="77"/>
      <c r="L162" s="8"/>
      <c r="M162" s="8"/>
      <c r="N162" s="8"/>
      <c r="O162" s="8"/>
      <c r="P162" s="8"/>
      <c r="Q162" s="8"/>
      <c r="R162" s="8"/>
      <c r="S162" s="7"/>
    </row>
    <row r="163" spans="2:19" x14ac:dyDescent="0.25">
      <c r="B163" s="6"/>
      <c r="C163" s="15" t="s">
        <v>4</v>
      </c>
      <c r="D163" s="74" t="s">
        <v>9</v>
      </c>
      <c r="E163" s="74"/>
      <c r="F163" s="74"/>
      <c r="G163" s="74"/>
      <c r="H163" s="74"/>
      <c r="I163" s="74"/>
      <c r="J163" s="74"/>
      <c r="K163" s="74"/>
      <c r="L163" s="74"/>
      <c r="M163" s="75"/>
      <c r="N163" s="39"/>
      <c r="O163" s="40"/>
      <c r="P163" s="40"/>
      <c r="Q163" s="40"/>
      <c r="R163" s="41"/>
      <c r="S163" s="7"/>
    </row>
    <row r="164" spans="2:19" ht="15.75" thickBot="1" x14ac:dyDescent="0.3">
      <c r="B164" s="6"/>
      <c r="C164" s="16" t="s">
        <v>5</v>
      </c>
      <c r="D164" s="103" t="s">
        <v>10</v>
      </c>
      <c r="E164" s="49"/>
      <c r="F164" s="49"/>
      <c r="G164" s="49"/>
      <c r="H164" s="49"/>
      <c r="I164" s="49"/>
      <c r="J164" s="49"/>
      <c r="K164" s="49"/>
      <c r="L164" s="49"/>
      <c r="M164" s="49"/>
      <c r="N164" s="104"/>
      <c r="O164" s="105"/>
      <c r="P164" s="105"/>
      <c r="Q164" s="105"/>
      <c r="R164" s="106"/>
      <c r="S164" s="7"/>
    </row>
    <row r="165" spans="2:19" ht="15.75" thickTop="1" x14ac:dyDescent="0.25">
      <c r="B165" s="6"/>
      <c r="C165" s="17"/>
      <c r="D165" s="107" t="s">
        <v>24</v>
      </c>
      <c r="E165" s="108"/>
      <c r="F165" s="108"/>
      <c r="G165" s="108"/>
      <c r="H165" s="108"/>
      <c r="I165" s="108"/>
      <c r="J165" s="108"/>
      <c r="K165" s="108"/>
      <c r="L165" s="108"/>
      <c r="M165" s="108"/>
      <c r="N165" s="109" t="str">
        <f>IF(N164&gt;=N163," Skip 2.c. and Proceed to Step 3.", "Proceed to 2.c.")</f>
        <v xml:space="preserve"> Skip 2.c. and Proceed to Step 3.</v>
      </c>
      <c r="O165" s="110"/>
      <c r="P165" s="110"/>
      <c r="Q165" s="110"/>
      <c r="R165" s="111"/>
      <c r="S165" s="7"/>
    </row>
    <row r="166" spans="2:19" ht="33.75" customHeight="1" thickBot="1" x14ac:dyDescent="0.3">
      <c r="B166" s="6"/>
      <c r="C166" s="16" t="s">
        <v>6</v>
      </c>
      <c r="D166" s="98" t="s">
        <v>55</v>
      </c>
      <c r="E166" s="98"/>
      <c r="F166" s="98"/>
      <c r="G166" s="98"/>
      <c r="H166" s="98"/>
      <c r="I166" s="98"/>
      <c r="J166" s="98"/>
      <c r="K166" s="98"/>
      <c r="L166" s="98"/>
      <c r="M166" s="99"/>
      <c r="N166" s="100"/>
      <c r="O166" s="101"/>
      <c r="P166" s="101"/>
      <c r="Q166" s="101"/>
      <c r="R166" s="102"/>
      <c r="S166" s="7"/>
    </row>
    <row r="167" spans="2:19" ht="30.75" customHeight="1" thickTop="1" thickBot="1" x14ac:dyDescent="0.3">
      <c r="B167" s="6"/>
      <c r="C167" s="14"/>
      <c r="D167" s="92" t="s">
        <v>44</v>
      </c>
      <c r="E167" s="93"/>
      <c r="F167" s="93"/>
      <c r="G167" s="93"/>
      <c r="H167" s="93"/>
      <c r="I167" s="93"/>
      <c r="J167" s="93"/>
      <c r="K167" s="93"/>
      <c r="L167" s="93"/>
      <c r="M167" s="94"/>
      <c r="N167" s="95" t="str">
        <f>IF(N166&gt;=N163, "Stop, Completion of Step 3 not Required. No Reduction in Forgiveness Required", "Proceed to Step 3")</f>
        <v>Stop, Completion of Step 3 not Required. No Reduction in Forgiveness Required</v>
      </c>
      <c r="O167" s="95"/>
      <c r="P167" s="95"/>
      <c r="Q167" s="95"/>
      <c r="R167" s="96"/>
      <c r="S167" s="7"/>
    </row>
    <row r="168" spans="2:19" ht="15.75" thickBot="1" x14ac:dyDescent="0.3">
      <c r="B168" s="6"/>
      <c r="C168" s="8"/>
      <c r="D168" s="8"/>
      <c r="E168" s="8"/>
      <c r="F168" s="8"/>
      <c r="G168" s="8"/>
      <c r="H168" s="8"/>
      <c r="I168" s="8"/>
      <c r="J168" s="8"/>
      <c r="K168" s="8"/>
      <c r="L168" s="8"/>
      <c r="M168" s="8"/>
      <c r="N168" s="8"/>
      <c r="O168" s="8"/>
      <c r="P168" s="8"/>
      <c r="Q168" s="8"/>
      <c r="R168" s="8"/>
      <c r="S168" s="7"/>
    </row>
    <row r="169" spans="2:19" ht="15.75" thickBot="1" x14ac:dyDescent="0.3">
      <c r="B169" s="6"/>
      <c r="C169" s="18" t="s">
        <v>13</v>
      </c>
      <c r="D169" s="84" t="s">
        <v>14</v>
      </c>
      <c r="E169" s="85"/>
      <c r="F169" s="85"/>
      <c r="G169" s="85"/>
      <c r="H169" s="85"/>
      <c r="I169" s="85"/>
      <c r="J169" s="85"/>
      <c r="K169" s="86"/>
      <c r="L169" s="8"/>
      <c r="M169" s="8"/>
      <c r="N169" s="8"/>
      <c r="O169" s="8"/>
      <c r="P169" s="8"/>
      <c r="Q169" s="8"/>
      <c r="R169" s="8"/>
      <c r="S169" s="7"/>
    </row>
    <row r="170" spans="2:19" x14ac:dyDescent="0.25">
      <c r="B170" s="6"/>
      <c r="C170" s="19" t="s">
        <v>4</v>
      </c>
      <c r="D170" s="87" t="s">
        <v>15</v>
      </c>
      <c r="E170" s="87"/>
      <c r="F170" s="87"/>
      <c r="G170" s="87"/>
      <c r="H170" s="87"/>
      <c r="I170" s="87"/>
      <c r="J170" s="87"/>
      <c r="K170" s="87"/>
      <c r="L170" s="87"/>
      <c r="M170" s="87"/>
      <c r="N170" s="88">
        <f>N158*0.75</f>
        <v>0</v>
      </c>
      <c r="O170" s="88"/>
      <c r="P170" s="88"/>
      <c r="Q170" s="88"/>
      <c r="R170" s="89"/>
      <c r="S170" s="7"/>
    </row>
    <row r="171" spans="2:19" x14ac:dyDescent="0.25">
      <c r="B171" s="6"/>
      <c r="C171" s="20" t="s">
        <v>5</v>
      </c>
      <c r="D171" s="48" t="s">
        <v>23</v>
      </c>
      <c r="E171" s="48"/>
      <c r="F171" s="48"/>
      <c r="G171" s="48"/>
      <c r="H171" s="48"/>
      <c r="I171" s="48"/>
      <c r="J171" s="48"/>
      <c r="K171" s="48"/>
      <c r="L171" s="48"/>
      <c r="M171" s="48"/>
      <c r="N171" s="90">
        <f>N170-N157</f>
        <v>0</v>
      </c>
      <c r="O171" s="90"/>
      <c r="P171" s="90"/>
      <c r="Q171" s="90"/>
      <c r="R171" s="91"/>
      <c r="S171" s="7"/>
    </row>
    <row r="172" spans="2:19" ht="15" customHeight="1" x14ac:dyDescent="0.25">
      <c r="B172" s="6"/>
      <c r="C172" s="112" t="s">
        <v>16</v>
      </c>
      <c r="D172" s="113"/>
      <c r="E172" s="113"/>
      <c r="F172" s="113"/>
      <c r="G172" s="113"/>
      <c r="H172" s="113"/>
      <c r="I172" s="113"/>
      <c r="J172" s="113"/>
      <c r="K172" s="113"/>
      <c r="L172" s="113"/>
      <c r="M172" s="113"/>
      <c r="N172" s="113"/>
      <c r="O172" s="113"/>
      <c r="P172" s="113"/>
      <c r="Q172" s="113"/>
      <c r="R172" s="114"/>
      <c r="S172" s="7"/>
    </row>
    <row r="173" spans="2:19" ht="30.75" customHeight="1" x14ac:dyDescent="0.25">
      <c r="B173" s="6"/>
      <c r="C173" s="20" t="s">
        <v>6</v>
      </c>
      <c r="D173" s="122" t="s">
        <v>56</v>
      </c>
      <c r="E173" s="122"/>
      <c r="F173" s="122"/>
      <c r="G173" s="122"/>
      <c r="H173" s="122"/>
      <c r="I173" s="122"/>
      <c r="J173" s="122"/>
      <c r="K173" s="122"/>
      <c r="L173" s="122"/>
      <c r="M173" s="122"/>
      <c r="N173" s="43"/>
      <c r="O173" s="43"/>
      <c r="P173" s="43"/>
      <c r="Q173" s="43"/>
      <c r="R173" s="44"/>
      <c r="S173" s="7"/>
    </row>
    <row r="174" spans="2:19" x14ac:dyDescent="0.25">
      <c r="B174" s="6"/>
      <c r="C174" s="21" t="s">
        <v>17</v>
      </c>
      <c r="D174" s="127" t="s">
        <v>25</v>
      </c>
      <c r="E174" s="128"/>
      <c r="F174" s="128"/>
      <c r="G174" s="128"/>
      <c r="H174" s="128"/>
      <c r="I174" s="128"/>
      <c r="J174" s="128"/>
      <c r="K174" s="128"/>
      <c r="L174" s="128"/>
      <c r="M174" s="129"/>
      <c r="N174" s="130">
        <f>N171*N173</f>
        <v>0</v>
      </c>
      <c r="O174" s="131"/>
      <c r="P174" s="131"/>
      <c r="Q174" s="131"/>
      <c r="R174" s="132"/>
      <c r="S174" s="7"/>
    </row>
    <row r="175" spans="2:19" ht="15.75" thickBot="1" x14ac:dyDescent="0.3">
      <c r="B175" s="6"/>
      <c r="C175" s="22"/>
      <c r="D175" s="49" t="s">
        <v>60</v>
      </c>
      <c r="E175" s="49"/>
      <c r="F175" s="49"/>
      <c r="G175" s="49"/>
      <c r="H175" s="49"/>
      <c r="I175" s="49"/>
      <c r="J175" s="49"/>
      <c r="K175" s="49"/>
      <c r="L175" s="49"/>
      <c r="M175" s="49"/>
      <c r="N175" s="123">
        <f>N174*$N$5</f>
        <v>0</v>
      </c>
      <c r="O175" s="123"/>
      <c r="P175" s="123"/>
      <c r="Q175" s="123"/>
      <c r="R175" s="124"/>
      <c r="S175" s="7"/>
    </row>
    <row r="176" spans="2:19" ht="15.75" thickTop="1" x14ac:dyDescent="0.25">
      <c r="B176" s="6"/>
      <c r="C176" s="23"/>
      <c r="D176" s="108" t="s">
        <v>26</v>
      </c>
      <c r="E176" s="108"/>
      <c r="F176" s="108"/>
      <c r="G176" s="108"/>
      <c r="H176" s="108"/>
      <c r="I176" s="108"/>
      <c r="J176" s="108"/>
      <c r="K176" s="108"/>
      <c r="L176" s="108"/>
      <c r="M176" s="108"/>
      <c r="N176" s="125">
        <f>IF(M154="Hourly",N175,0)</f>
        <v>0</v>
      </c>
      <c r="O176" s="125"/>
      <c r="P176" s="125"/>
      <c r="Q176" s="125"/>
      <c r="R176" s="126"/>
      <c r="S176" s="7"/>
    </row>
    <row r="177" spans="2:19" ht="15" customHeight="1" x14ac:dyDescent="0.25">
      <c r="B177" s="6"/>
      <c r="C177" s="112" t="s">
        <v>18</v>
      </c>
      <c r="D177" s="113"/>
      <c r="E177" s="113"/>
      <c r="F177" s="113"/>
      <c r="G177" s="113"/>
      <c r="H177" s="113"/>
      <c r="I177" s="113"/>
      <c r="J177" s="113"/>
      <c r="K177" s="113"/>
      <c r="L177" s="113"/>
      <c r="M177" s="113"/>
      <c r="N177" s="113"/>
      <c r="O177" s="113"/>
      <c r="P177" s="113"/>
      <c r="Q177" s="113"/>
      <c r="R177" s="114"/>
      <c r="S177" s="7"/>
    </row>
    <row r="178" spans="2:19" ht="15.75" thickBot="1" x14ac:dyDescent="0.3">
      <c r="B178" s="6"/>
      <c r="C178" s="13" t="s">
        <v>19</v>
      </c>
      <c r="D178" s="49" t="s">
        <v>48</v>
      </c>
      <c r="E178" s="49"/>
      <c r="F178" s="49"/>
      <c r="G178" s="49"/>
      <c r="H178" s="49"/>
      <c r="I178" s="49"/>
      <c r="J178" s="49"/>
      <c r="K178" s="49"/>
      <c r="L178" s="49"/>
      <c r="M178" s="49"/>
      <c r="N178" s="116">
        <f>N171*$N$5</f>
        <v>0</v>
      </c>
      <c r="O178" s="117"/>
      <c r="P178" s="117"/>
      <c r="Q178" s="117"/>
      <c r="R178" s="118"/>
      <c r="S178" s="7"/>
    </row>
    <row r="179" spans="2:19" ht="16.5" thickTop="1" thickBot="1" x14ac:dyDescent="0.3">
      <c r="B179" s="6"/>
      <c r="C179" s="24"/>
      <c r="D179" s="115" t="s">
        <v>20</v>
      </c>
      <c r="E179" s="115"/>
      <c r="F179" s="115"/>
      <c r="G179" s="115"/>
      <c r="H179" s="115"/>
      <c r="I179" s="115"/>
      <c r="J179" s="115"/>
      <c r="K179" s="115"/>
      <c r="L179" s="115"/>
      <c r="M179" s="115"/>
      <c r="N179" s="119">
        <f>IF(M154="Salary",N178/52,0)</f>
        <v>0</v>
      </c>
      <c r="O179" s="120"/>
      <c r="P179" s="120"/>
      <c r="Q179" s="120"/>
      <c r="R179" s="121"/>
      <c r="S179" s="7"/>
    </row>
    <row r="180" spans="2:19" x14ac:dyDescent="0.25">
      <c r="B180" s="6"/>
      <c r="C180" s="8"/>
      <c r="D180" s="8"/>
      <c r="E180" s="8"/>
      <c r="F180" s="8"/>
      <c r="G180" s="8"/>
      <c r="H180" s="8"/>
      <c r="I180" s="8"/>
      <c r="J180" s="8"/>
      <c r="K180" s="8"/>
      <c r="L180" s="8"/>
      <c r="M180" s="8"/>
      <c r="N180" s="8"/>
      <c r="O180" s="8"/>
      <c r="P180" s="8"/>
      <c r="Q180" s="8"/>
      <c r="R180" s="8"/>
      <c r="S180" s="7"/>
    </row>
    <row r="181" spans="2:19" ht="15.75" thickBot="1" x14ac:dyDescent="0.3">
      <c r="B181" s="6"/>
      <c r="C181" s="8"/>
      <c r="D181" s="8"/>
      <c r="E181" s="8"/>
      <c r="F181" s="8"/>
      <c r="G181" s="8"/>
      <c r="H181" s="8"/>
      <c r="I181" s="8"/>
      <c r="J181" s="8"/>
      <c r="K181" s="8"/>
      <c r="L181" s="8"/>
      <c r="M181" s="8"/>
      <c r="N181" s="8"/>
      <c r="O181" s="8"/>
      <c r="P181" s="8"/>
      <c r="Q181" s="8"/>
      <c r="R181" s="8"/>
      <c r="S181" s="7"/>
    </row>
    <row r="182" spans="2:19" ht="15.75" thickBot="1" x14ac:dyDescent="0.3">
      <c r="B182" s="6"/>
      <c r="C182" s="65" t="s">
        <v>33</v>
      </c>
      <c r="D182" s="66"/>
      <c r="E182" s="8"/>
      <c r="F182" s="8"/>
      <c r="G182" s="8"/>
      <c r="H182" s="8"/>
      <c r="I182" s="8"/>
      <c r="J182" s="8"/>
      <c r="K182" s="8"/>
      <c r="L182" s="8"/>
      <c r="M182" s="8"/>
      <c r="N182" s="8"/>
      <c r="O182" s="8"/>
      <c r="P182" s="8"/>
      <c r="Q182" s="8"/>
      <c r="R182" s="8"/>
      <c r="S182" s="7"/>
    </row>
    <row r="183" spans="2:19" ht="15.75" thickBot="1" x14ac:dyDescent="0.3">
      <c r="B183" s="6"/>
      <c r="C183" s="9" t="s">
        <v>1</v>
      </c>
      <c r="D183" s="62"/>
      <c r="E183" s="63"/>
      <c r="F183" s="63"/>
      <c r="G183" s="63"/>
      <c r="H183" s="63"/>
      <c r="I183" s="64"/>
      <c r="J183" s="8"/>
      <c r="K183" s="65" t="s">
        <v>2</v>
      </c>
      <c r="L183" s="66"/>
      <c r="M183" s="59"/>
      <c r="N183" s="60"/>
      <c r="O183" s="60"/>
      <c r="P183" s="60"/>
      <c r="Q183" s="60"/>
      <c r="R183" s="61"/>
      <c r="S183" s="7"/>
    </row>
    <row r="184" spans="2:19" ht="15.75" thickBot="1" x14ac:dyDescent="0.3">
      <c r="B184" s="6"/>
      <c r="C184" s="8"/>
      <c r="D184" s="8"/>
      <c r="E184" s="8"/>
      <c r="F184" s="8"/>
      <c r="G184" s="8"/>
      <c r="H184" s="8"/>
      <c r="I184" s="8"/>
      <c r="J184" s="8"/>
      <c r="K184" s="8"/>
      <c r="L184" s="8"/>
      <c r="M184" s="8"/>
      <c r="N184" s="8"/>
      <c r="O184" s="8"/>
      <c r="P184" s="8"/>
      <c r="Q184" s="8"/>
      <c r="R184" s="8"/>
      <c r="S184" s="7"/>
    </row>
    <row r="185" spans="2:19" ht="15.75" thickBot="1" x14ac:dyDescent="0.3">
      <c r="B185" s="6"/>
      <c r="C185" s="10" t="s">
        <v>3</v>
      </c>
      <c r="D185" s="76" t="s">
        <v>12</v>
      </c>
      <c r="E185" s="76"/>
      <c r="F185" s="76"/>
      <c r="G185" s="76"/>
      <c r="H185" s="77"/>
      <c r="I185" s="8"/>
      <c r="J185" s="8"/>
      <c r="K185" s="8"/>
      <c r="L185" s="8"/>
      <c r="M185" s="8"/>
      <c r="N185" s="8"/>
      <c r="O185" s="8"/>
      <c r="P185" s="8"/>
      <c r="Q185" s="8"/>
      <c r="R185" s="8"/>
      <c r="S185" s="7"/>
    </row>
    <row r="186" spans="2:19" x14ac:dyDescent="0.25">
      <c r="B186" s="6"/>
      <c r="C186" s="11" t="s">
        <v>4</v>
      </c>
      <c r="D186" s="73" t="s">
        <v>57</v>
      </c>
      <c r="E186" s="74"/>
      <c r="F186" s="74"/>
      <c r="G186" s="74"/>
      <c r="H186" s="74"/>
      <c r="I186" s="74"/>
      <c r="J186" s="74"/>
      <c r="K186" s="74"/>
      <c r="L186" s="74"/>
      <c r="M186" s="75"/>
      <c r="N186" s="39"/>
      <c r="O186" s="40"/>
      <c r="P186" s="40"/>
      <c r="Q186" s="40"/>
      <c r="R186" s="41"/>
      <c r="S186" s="7"/>
    </row>
    <row r="187" spans="2:19" x14ac:dyDescent="0.25">
      <c r="B187" s="6"/>
      <c r="C187" s="12" t="s">
        <v>5</v>
      </c>
      <c r="D187" s="48" t="s">
        <v>54</v>
      </c>
      <c r="E187" s="48"/>
      <c r="F187" s="48"/>
      <c r="G187" s="48"/>
      <c r="H187" s="48"/>
      <c r="I187" s="48"/>
      <c r="J187" s="48"/>
      <c r="K187" s="48"/>
      <c r="L187" s="48"/>
      <c r="M187" s="48"/>
      <c r="N187" s="42"/>
      <c r="O187" s="43"/>
      <c r="P187" s="43"/>
      <c r="Q187" s="43"/>
      <c r="R187" s="44"/>
      <c r="S187" s="7"/>
    </row>
    <row r="188" spans="2:19" ht="15.75" thickBot="1" x14ac:dyDescent="0.3">
      <c r="B188" s="6"/>
      <c r="C188" s="13" t="s">
        <v>6</v>
      </c>
      <c r="D188" s="49" t="s">
        <v>11</v>
      </c>
      <c r="E188" s="49"/>
      <c r="F188" s="49"/>
      <c r="G188" s="49"/>
      <c r="H188" s="49"/>
      <c r="I188" s="49"/>
      <c r="J188" s="49"/>
      <c r="K188" s="49"/>
      <c r="L188" s="49"/>
      <c r="M188" s="49"/>
      <c r="N188" s="45" t="str">
        <f>IF(N187=0,"",N186/N187)</f>
        <v/>
      </c>
      <c r="O188" s="46"/>
      <c r="P188" s="46"/>
      <c r="Q188" s="46"/>
      <c r="R188" s="47"/>
      <c r="S188" s="7"/>
    </row>
    <row r="189" spans="2:19" ht="34.5" customHeight="1" thickTop="1" thickBot="1" x14ac:dyDescent="0.3">
      <c r="B189" s="6"/>
      <c r="C189" s="14"/>
      <c r="D189" s="50" t="s">
        <v>45</v>
      </c>
      <c r="E189" s="50"/>
      <c r="F189" s="50"/>
      <c r="G189" s="50"/>
      <c r="H189" s="50"/>
      <c r="I189" s="50"/>
      <c r="J189" s="50"/>
      <c r="K189" s="50"/>
      <c r="L189" s="50"/>
      <c r="M189" s="50"/>
      <c r="N189" s="51" t="str">
        <f>IF(N188&gt;=0.75, "Stop, Completion of Step 2 is not Required", "Proceed to Step 2")</f>
        <v>Stop, Completion of Step 2 is not Required</v>
      </c>
      <c r="O189" s="51"/>
      <c r="P189" s="51"/>
      <c r="Q189" s="51"/>
      <c r="R189" s="52"/>
      <c r="S189" s="7"/>
    </row>
    <row r="190" spans="2:19" ht="15.75" thickBot="1" x14ac:dyDescent="0.3">
      <c r="B190" s="6"/>
      <c r="C190" s="8"/>
      <c r="D190" s="8"/>
      <c r="E190" s="8"/>
      <c r="F190" s="8"/>
      <c r="G190" s="8"/>
      <c r="H190" s="8"/>
      <c r="I190" s="8"/>
      <c r="J190" s="8"/>
      <c r="K190" s="8"/>
      <c r="L190" s="8"/>
      <c r="M190" s="8"/>
      <c r="N190" s="8"/>
      <c r="O190" s="8"/>
      <c r="P190" s="8"/>
      <c r="Q190" s="8"/>
      <c r="R190" s="8"/>
      <c r="S190" s="7"/>
    </row>
    <row r="191" spans="2:19" ht="15.75" thickBot="1" x14ac:dyDescent="0.3">
      <c r="B191" s="6"/>
      <c r="C191" s="10" t="s">
        <v>7</v>
      </c>
      <c r="D191" s="97" t="s">
        <v>8</v>
      </c>
      <c r="E191" s="76"/>
      <c r="F191" s="76"/>
      <c r="G191" s="76"/>
      <c r="H191" s="76"/>
      <c r="I191" s="76"/>
      <c r="J191" s="76"/>
      <c r="K191" s="77"/>
      <c r="L191" s="8"/>
      <c r="M191" s="8"/>
      <c r="N191" s="8"/>
      <c r="O191" s="8"/>
      <c r="P191" s="8"/>
      <c r="Q191" s="8"/>
      <c r="R191" s="8"/>
      <c r="S191" s="7"/>
    </row>
    <row r="192" spans="2:19" x14ac:dyDescent="0.25">
      <c r="B192" s="6"/>
      <c r="C192" s="15" t="s">
        <v>4</v>
      </c>
      <c r="D192" s="74" t="s">
        <v>9</v>
      </c>
      <c r="E192" s="74"/>
      <c r="F192" s="74"/>
      <c r="G192" s="74"/>
      <c r="H192" s="74"/>
      <c r="I192" s="74"/>
      <c r="J192" s="74"/>
      <c r="K192" s="74"/>
      <c r="L192" s="74"/>
      <c r="M192" s="75"/>
      <c r="N192" s="39"/>
      <c r="O192" s="40"/>
      <c r="P192" s="40"/>
      <c r="Q192" s="40"/>
      <c r="R192" s="41"/>
      <c r="S192" s="7"/>
    </row>
    <row r="193" spans="2:19" ht="15.75" thickBot="1" x14ac:dyDescent="0.3">
      <c r="B193" s="6"/>
      <c r="C193" s="16" t="s">
        <v>5</v>
      </c>
      <c r="D193" s="103" t="s">
        <v>10</v>
      </c>
      <c r="E193" s="49"/>
      <c r="F193" s="49"/>
      <c r="G193" s="49"/>
      <c r="H193" s="49"/>
      <c r="I193" s="49"/>
      <c r="J193" s="49"/>
      <c r="K193" s="49"/>
      <c r="L193" s="49"/>
      <c r="M193" s="49"/>
      <c r="N193" s="104"/>
      <c r="O193" s="105"/>
      <c r="P193" s="105"/>
      <c r="Q193" s="105"/>
      <c r="R193" s="106"/>
      <c r="S193" s="7"/>
    </row>
    <row r="194" spans="2:19" ht="20.25" customHeight="1" thickTop="1" x14ac:dyDescent="0.25">
      <c r="B194" s="6"/>
      <c r="C194" s="17"/>
      <c r="D194" s="107" t="s">
        <v>24</v>
      </c>
      <c r="E194" s="108"/>
      <c r="F194" s="108"/>
      <c r="G194" s="108"/>
      <c r="H194" s="108"/>
      <c r="I194" s="108"/>
      <c r="J194" s="108"/>
      <c r="K194" s="108"/>
      <c r="L194" s="108"/>
      <c r="M194" s="108"/>
      <c r="N194" s="109" t="str">
        <f>IF(N193&gt;=N192," Skip 2.c. and Proceed to Step 3.", "Proceed to 2.c.")</f>
        <v xml:space="preserve"> Skip 2.c. and Proceed to Step 3.</v>
      </c>
      <c r="O194" s="110"/>
      <c r="P194" s="110"/>
      <c r="Q194" s="110"/>
      <c r="R194" s="111"/>
      <c r="S194" s="7"/>
    </row>
    <row r="195" spans="2:19" ht="33.75" customHeight="1" thickBot="1" x14ac:dyDescent="0.3">
      <c r="B195" s="6"/>
      <c r="C195" s="16" t="s">
        <v>6</v>
      </c>
      <c r="D195" s="98" t="s">
        <v>55</v>
      </c>
      <c r="E195" s="98"/>
      <c r="F195" s="98"/>
      <c r="G195" s="98"/>
      <c r="H195" s="98"/>
      <c r="I195" s="98"/>
      <c r="J195" s="98"/>
      <c r="K195" s="98"/>
      <c r="L195" s="98"/>
      <c r="M195" s="99"/>
      <c r="N195" s="100"/>
      <c r="O195" s="101"/>
      <c r="P195" s="101"/>
      <c r="Q195" s="101"/>
      <c r="R195" s="102"/>
      <c r="S195" s="7"/>
    </row>
    <row r="196" spans="2:19" ht="36.75" customHeight="1" thickTop="1" thickBot="1" x14ac:dyDescent="0.3">
      <c r="B196" s="6"/>
      <c r="C196" s="14"/>
      <c r="D196" s="92" t="s">
        <v>44</v>
      </c>
      <c r="E196" s="93"/>
      <c r="F196" s="93"/>
      <c r="G196" s="93"/>
      <c r="H196" s="93"/>
      <c r="I196" s="93"/>
      <c r="J196" s="93"/>
      <c r="K196" s="93"/>
      <c r="L196" s="93"/>
      <c r="M196" s="94"/>
      <c r="N196" s="95" t="str">
        <f>IF(N195&gt;=N192, "Stop, Completion of Step 3 not Required. No Reduction in Forgiveness Required", "Proceed to Step 3")</f>
        <v>Stop, Completion of Step 3 not Required. No Reduction in Forgiveness Required</v>
      </c>
      <c r="O196" s="95"/>
      <c r="P196" s="95"/>
      <c r="Q196" s="95"/>
      <c r="R196" s="96"/>
      <c r="S196" s="7"/>
    </row>
    <row r="197" spans="2:19" ht="15.75" thickBot="1" x14ac:dyDescent="0.3">
      <c r="B197" s="6"/>
      <c r="C197" s="8"/>
      <c r="D197" s="8"/>
      <c r="E197" s="8"/>
      <c r="F197" s="8"/>
      <c r="G197" s="8"/>
      <c r="H197" s="8"/>
      <c r="I197" s="8"/>
      <c r="J197" s="8"/>
      <c r="K197" s="8"/>
      <c r="L197" s="8"/>
      <c r="M197" s="8"/>
      <c r="N197" s="8"/>
      <c r="O197" s="8"/>
      <c r="P197" s="8"/>
      <c r="Q197" s="8"/>
      <c r="R197" s="8"/>
      <c r="S197" s="7"/>
    </row>
    <row r="198" spans="2:19" ht="15.75" thickBot="1" x14ac:dyDescent="0.3">
      <c r="B198" s="6"/>
      <c r="C198" s="18" t="s">
        <v>13</v>
      </c>
      <c r="D198" s="84" t="s">
        <v>14</v>
      </c>
      <c r="E198" s="85"/>
      <c r="F198" s="85"/>
      <c r="G198" s="85"/>
      <c r="H198" s="85"/>
      <c r="I198" s="85"/>
      <c r="J198" s="85"/>
      <c r="K198" s="86"/>
      <c r="L198" s="8"/>
      <c r="M198" s="8"/>
      <c r="N198" s="8"/>
      <c r="O198" s="8"/>
      <c r="P198" s="8"/>
      <c r="Q198" s="8"/>
      <c r="R198" s="8"/>
      <c r="S198" s="7"/>
    </row>
    <row r="199" spans="2:19" x14ac:dyDescent="0.25">
      <c r="B199" s="6"/>
      <c r="C199" s="19" t="s">
        <v>4</v>
      </c>
      <c r="D199" s="87" t="s">
        <v>15</v>
      </c>
      <c r="E199" s="87"/>
      <c r="F199" s="87"/>
      <c r="G199" s="87"/>
      <c r="H199" s="87"/>
      <c r="I199" s="87"/>
      <c r="J199" s="87"/>
      <c r="K199" s="87"/>
      <c r="L199" s="87"/>
      <c r="M199" s="87"/>
      <c r="N199" s="88">
        <f>N187*0.75</f>
        <v>0</v>
      </c>
      <c r="O199" s="88"/>
      <c r="P199" s="88"/>
      <c r="Q199" s="88"/>
      <c r="R199" s="89"/>
      <c r="S199" s="7"/>
    </row>
    <row r="200" spans="2:19" x14ac:dyDescent="0.25">
      <c r="B200" s="6"/>
      <c r="C200" s="20" t="s">
        <v>5</v>
      </c>
      <c r="D200" s="48" t="s">
        <v>23</v>
      </c>
      <c r="E200" s="48"/>
      <c r="F200" s="48"/>
      <c r="G200" s="48"/>
      <c r="H200" s="48"/>
      <c r="I200" s="48"/>
      <c r="J200" s="48"/>
      <c r="K200" s="48"/>
      <c r="L200" s="48"/>
      <c r="M200" s="48"/>
      <c r="N200" s="90">
        <f>N199-N186</f>
        <v>0</v>
      </c>
      <c r="O200" s="90"/>
      <c r="P200" s="90"/>
      <c r="Q200" s="90"/>
      <c r="R200" s="91"/>
      <c r="S200" s="7"/>
    </row>
    <row r="201" spans="2:19" ht="15" customHeight="1" x14ac:dyDescent="0.25">
      <c r="B201" s="6"/>
      <c r="C201" s="112" t="s">
        <v>16</v>
      </c>
      <c r="D201" s="113"/>
      <c r="E201" s="113"/>
      <c r="F201" s="113"/>
      <c r="G201" s="113"/>
      <c r="H201" s="113"/>
      <c r="I201" s="113"/>
      <c r="J201" s="113"/>
      <c r="K201" s="113"/>
      <c r="L201" s="113"/>
      <c r="M201" s="113"/>
      <c r="N201" s="113"/>
      <c r="O201" s="113"/>
      <c r="P201" s="113"/>
      <c r="Q201" s="113"/>
      <c r="R201" s="114"/>
      <c r="S201" s="7"/>
    </row>
    <row r="202" spans="2:19" ht="30" customHeight="1" x14ac:dyDescent="0.25">
      <c r="B202" s="6"/>
      <c r="C202" s="20" t="s">
        <v>6</v>
      </c>
      <c r="D202" s="122" t="s">
        <v>56</v>
      </c>
      <c r="E202" s="122"/>
      <c r="F202" s="122"/>
      <c r="G202" s="122"/>
      <c r="H202" s="122"/>
      <c r="I202" s="122"/>
      <c r="J202" s="122"/>
      <c r="K202" s="122"/>
      <c r="L202" s="122"/>
      <c r="M202" s="122"/>
      <c r="N202" s="43"/>
      <c r="O202" s="43"/>
      <c r="P202" s="43"/>
      <c r="Q202" s="43"/>
      <c r="R202" s="44"/>
      <c r="S202" s="7"/>
    </row>
    <row r="203" spans="2:19" x14ac:dyDescent="0.25">
      <c r="B203" s="6"/>
      <c r="C203" s="21" t="s">
        <v>17</v>
      </c>
      <c r="D203" s="127" t="s">
        <v>25</v>
      </c>
      <c r="E203" s="128"/>
      <c r="F203" s="128"/>
      <c r="G203" s="128"/>
      <c r="H203" s="128"/>
      <c r="I203" s="128"/>
      <c r="J203" s="128"/>
      <c r="K203" s="128"/>
      <c r="L203" s="128"/>
      <c r="M203" s="129"/>
      <c r="N203" s="130">
        <f>N200*N202</f>
        <v>0</v>
      </c>
      <c r="O203" s="131"/>
      <c r="P203" s="131"/>
      <c r="Q203" s="131"/>
      <c r="R203" s="132"/>
      <c r="S203" s="7"/>
    </row>
    <row r="204" spans="2:19" ht="15.75" thickBot="1" x14ac:dyDescent="0.3">
      <c r="B204" s="6"/>
      <c r="C204" s="22"/>
      <c r="D204" s="49" t="s">
        <v>60</v>
      </c>
      <c r="E204" s="49"/>
      <c r="F204" s="49"/>
      <c r="G204" s="49"/>
      <c r="H204" s="49"/>
      <c r="I204" s="49"/>
      <c r="J204" s="49"/>
      <c r="K204" s="49"/>
      <c r="L204" s="49"/>
      <c r="M204" s="49"/>
      <c r="N204" s="123">
        <f>N203*$N$5</f>
        <v>0</v>
      </c>
      <c r="O204" s="123"/>
      <c r="P204" s="123"/>
      <c r="Q204" s="123"/>
      <c r="R204" s="124"/>
      <c r="S204" s="7"/>
    </row>
    <row r="205" spans="2:19" ht="15.75" thickTop="1" x14ac:dyDescent="0.25">
      <c r="B205" s="6"/>
      <c r="C205" s="23"/>
      <c r="D205" s="108" t="s">
        <v>26</v>
      </c>
      <c r="E205" s="108"/>
      <c r="F205" s="108"/>
      <c r="G205" s="108"/>
      <c r="H205" s="108"/>
      <c r="I205" s="108"/>
      <c r="J205" s="108"/>
      <c r="K205" s="108"/>
      <c r="L205" s="108"/>
      <c r="M205" s="108"/>
      <c r="N205" s="125">
        <f>IF(M183="Hourly",N204,0)</f>
        <v>0</v>
      </c>
      <c r="O205" s="125"/>
      <c r="P205" s="125"/>
      <c r="Q205" s="125"/>
      <c r="R205" s="126"/>
      <c r="S205" s="7"/>
    </row>
    <row r="206" spans="2:19" ht="15" customHeight="1" x14ac:dyDescent="0.25">
      <c r="B206" s="6"/>
      <c r="C206" s="112" t="s">
        <v>18</v>
      </c>
      <c r="D206" s="113"/>
      <c r="E206" s="113"/>
      <c r="F206" s="113"/>
      <c r="G206" s="113"/>
      <c r="H206" s="113"/>
      <c r="I206" s="113"/>
      <c r="J206" s="113"/>
      <c r="K206" s="113"/>
      <c r="L206" s="113"/>
      <c r="M206" s="113"/>
      <c r="N206" s="113"/>
      <c r="O206" s="113"/>
      <c r="P206" s="113"/>
      <c r="Q206" s="113"/>
      <c r="R206" s="114"/>
      <c r="S206" s="7"/>
    </row>
    <row r="207" spans="2:19" ht="15.75" thickBot="1" x14ac:dyDescent="0.3">
      <c r="B207" s="6"/>
      <c r="C207" s="13" t="s">
        <v>19</v>
      </c>
      <c r="D207" s="49" t="s">
        <v>48</v>
      </c>
      <c r="E207" s="49"/>
      <c r="F207" s="49"/>
      <c r="G207" s="49"/>
      <c r="H207" s="49"/>
      <c r="I207" s="49"/>
      <c r="J207" s="49"/>
      <c r="K207" s="49"/>
      <c r="L207" s="49"/>
      <c r="M207" s="49"/>
      <c r="N207" s="116">
        <f>N200*$N$5</f>
        <v>0</v>
      </c>
      <c r="O207" s="117"/>
      <c r="P207" s="117"/>
      <c r="Q207" s="117"/>
      <c r="R207" s="118"/>
      <c r="S207" s="7"/>
    </row>
    <row r="208" spans="2:19" ht="16.5" thickTop="1" thickBot="1" x14ac:dyDescent="0.3">
      <c r="B208" s="6"/>
      <c r="C208" s="24"/>
      <c r="D208" s="115" t="s">
        <v>20</v>
      </c>
      <c r="E208" s="115"/>
      <c r="F208" s="115"/>
      <c r="G208" s="115"/>
      <c r="H208" s="115"/>
      <c r="I208" s="115"/>
      <c r="J208" s="115"/>
      <c r="K208" s="115"/>
      <c r="L208" s="115"/>
      <c r="M208" s="115"/>
      <c r="N208" s="119">
        <f>IF(M183="Salary",N207/52,0)</f>
        <v>0</v>
      </c>
      <c r="O208" s="120"/>
      <c r="P208" s="120"/>
      <c r="Q208" s="120"/>
      <c r="R208" s="121"/>
      <c r="S208" s="7"/>
    </row>
    <row r="209" spans="2:19" x14ac:dyDescent="0.25">
      <c r="B209" s="6"/>
      <c r="C209" s="8"/>
      <c r="D209" s="8"/>
      <c r="E209" s="8"/>
      <c r="F209" s="8"/>
      <c r="G209" s="8"/>
      <c r="H209" s="8"/>
      <c r="I209" s="8"/>
      <c r="J209" s="8"/>
      <c r="K209" s="8"/>
      <c r="L209" s="8"/>
      <c r="M209" s="8"/>
      <c r="N209" s="8"/>
      <c r="O209" s="8"/>
      <c r="P209" s="8"/>
      <c r="Q209" s="8"/>
      <c r="R209" s="8"/>
      <c r="S209" s="7"/>
    </row>
    <row r="210" spans="2:19" ht="15.75" thickBot="1" x14ac:dyDescent="0.3">
      <c r="B210" s="6"/>
      <c r="C210" s="8"/>
      <c r="D210" s="8"/>
      <c r="E210" s="8"/>
      <c r="F210" s="8"/>
      <c r="G210" s="8"/>
      <c r="H210" s="8"/>
      <c r="I210" s="8"/>
      <c r="J210" s="8"/>
      <c r="K210" s="8"/>
      <c r="L210" s="8"/>
      <c r="M210" s="8"/>
      <c r="N210" s="8"/>
      <c r="O210" s="8"/>
      <c r="P210" s="8"/>
      <c r="Q210" s="8"/>
      <c r="R210" s="8"/>
      <c r="S210" s="7"/>
    </row>
    <row r="211" spans="2:19" ht="15.75" thickBot="1" x14ac:dyDescent="0.3">
      <c r="B211" s="6"/>
      <c r="C211" s="65" t="s">
        <v>34</v>
      </c>
      <c r="D211" s="66"/>
      <c r="E211" s="8"/>
      <c r="F211" s="8"/>
      <c r="G211" s="8"/>
      <c r="H211" s="8"/>
      <c r="I211" s="8"/>
      <c r="J211" s="8"/>
      <c r="K211" s="8"/>
      <c r="L211" s="8"/>
      <c r="M211" s="8"/>
      <c r="N211" s="8"/>
      <c r="O211" s="8"/>
      <c r="P211" s="8"/>
      <c r="Q211" s="8"/>
      <c r="R211" s="8"/>
      <c r="S211" s="7"/>
    </row>
    <row r="212" spans="2:19" ht="15.75" thickBot="1" x14ac:dyDescent="0.3">
      <c r="B212" s="6"/>
      <c r="C212" s="9" t="s">
        <v>1</v>
      </c>
      <c r="D212" s="62"/>
      <c r="E212" s="63"/>
      <c r="F212" s="63"/>
      <c r="G212" s="63"/>
      <c r="H212" s="63"/>
      <c r="I212" s="64"/>
      <c r="J212" s="8"/>
      <c r="K212" s="65" t="s">
        <v>2</v>
      </c>
      <c r="L212" s="66"/>
      <c r="M212" s="59"/>
      <c r="N212" s="60"/>
      <c r="O212" s="60"/>
      <c r="P212" s="60"/>
      <c r="Q212" s="60"/>
      <c r="R212" s="61"/>
      <c r="S212" s="7"/>
    </row>
    <row r="213" spans="2:19" ht="15.75" thickBot="1" x14ac:dyDescent="0.3">
      <c r="B213" s="6"/>
      <c r="C213" s="8"/>
      <c r="D213" s="8"/>
      <c r="E213" s="8"/>
      <c r="F213" s="8"/>
      <c r="G213" s="8"/>
      <c r="H213" s="8"/>
      <c r="I213" s="8"/>
      <c r="J213" s="8"/>
      <c r="K213" s="8"/>
      <c r="L213" s="8"/>
      <c r="M213" s="8"/>
      <c r="N213" s="8"/>
      <c r="O213" s="8"/>
      <c r="P213" s="8"/>
      <c r="Q213" s="8"/>
      <c r="R213" s="8"/>
      <c r="S213" s="7"/>
    </row>
    <row r="214" spans="2:19" ht="15.75" thickBot="1" x14ac:dyDescent="0.3">
      <c r="B214" s="6"/>
      <c r="C214" s="10" t="s">
        <v>3</v>
      </c>
      <c r="D214" s="76" t="s">
        <v>12</v>
      </c>
      <c r="E214" s="76"/>
      <c r="F214" s="76"/>
      <c r="G214" s="76"/>
      <c r="H214" s="77"/>
      <c r="I214" s="8"/>
      <c r="J214" s="8"/>
      <c r="K214" s="8"/>
      <c r="L214" s="8"/>
      <c r="M214" s="8"/>
      <c r="N214" s="8"/>
      <c r="O214" s="8"/>
      <c r="P214" s="8"/>
      <c r="Q214" s="8"/>
      <c r="R214" s="8"/>
      <c r="S214" s="7"/>
    </row>
    <row r="215" spans="2:19" x14ac:dyDescent="0.25">
      <c r="B215" s="6"/>
      <c r="C215" s="11" t="s">
        <v>4</v>
      </c>
      <c r="D215" s="73" t="s">
        <v>57</v>
      </c>
      <c r="E215" s="74"/>
      <c r="F215" s="74"/>
      <c r="G215" s="74"/>
      <c r="H215" s="74"/>
      <c r="I215" s="74"/>
      <c r="J215" s="74"/>
      <c r="K215" s="74"/>
      <c r="L215" s="74"/>
      <c r="M215" s="75"/>
      <c r="N215" s="39"/>
      <c r="O215" s="40"/>
      <c r="P215" s="40"/>
      <c r="Q215" s="40"/>
      <c r="R215" s="41"/>
      <c r="S215" s="7"/>
    </row>
    <row r="216" spans="2:19" x14ac:dyDescent="0.25">
      <c r="B216" s="6"/>
      <c r="C216" s="12" t="s">
        <v>5</v>
      </c>
      <c r="D216" s="48" t="s">
        <v>54</v>
      </c>
      <c r="E216" s="48"/>
      <c r="F216" s="48"/>
      <c r="G216" s="48"/>
      <c r="H216" s="48"/>
      <c r="I216" s="48"/>
      <c r="J216" s="48"/>
      <c r="K216" s="48"/>
      <c r="L216" s="48"/>
      <c r="M216" s="48"/>
      <c r="N216" s="42"/>
      <c r="O216" s="43"/>
      <c r="P216" s="43"/>
      <c r="Q216" s="43"/>
      <c r="R216" s="44"/>
      <c r="S216" s="7"/>
    </row>
    <row r="217" spans="2:19" ht="15.75" thickBot="1" x14ac:dyDescent="0.3">
      <c r="B217" s="6"/>
      <c r="C217" s="13" t="s">
        <v>6</v>
      </c>
      <c r="D217" s="49" t="s">
        <v>11</v>
      </c>
      <c r="E217" s="49"/>
      <c r="F217" s="49"/>
      <c r="G217" s="49"/>
      <c r="H217" s="49"/>
      <c r="I217" s="49"/>
      <c r="J217" s="49"/>
      <c r="K217" s="49"/>
      <c r="L217" s="49"/>
      <c r="M217" s="49"/>
      <c r="N217" s="45" t="str">
        <f>IF(N216=0,"",N215/N216)</f>
        <v/>
      </c>
      <c r="O217" s="46"/>
      <c r="P217" s="46"/>
      <c r="Q217" s="46"/>
      <c r="R217" s="47"/>
      <c r="S217" s="7"/>
    </row>
    <row r="218" spans="2:19" ht="37.5" customHeight="1" thickTop="1" thickBot="1" x14ac:dyDescent="0.3">
      <c r="B218" s="6"/>
      <c r="C218" s="14"/>
      <c r="D218" s="50" t="s">
        <v>45</v>
      </c>
      <c r="E218" s="50"/>
      <c r="F218" s="50"/>
      <c r="G218" s="50"/>
      <c r="H218" s="50"/>
      <c r="I218" s="50"/>
      <c r="J218" s="50"/>
      <c r="K218" s="50"/>
      <c r="L218" s="50"/>
      <c r="M218" s="50"/>
      <c r="N218" s="51" t="str">
        <f>IF(N217&gt;=0.75, "Stop, Completion of Step 2 is not Required", "Proceed to Step 2")</f>
        <v>Stop, Completion of Step 2 is not Required</v>
      </c>
      <c r="O218" s="51"/>
      <c r="P218" s="51"/>
      <c r="Q218" s="51"/>
      <c r="R218" s="52"/>
      <c r="S218" s="7"/>
    </row>
    <row r="219" spans="2:19" ht="15.75" thickBot="1" x14ac:dyDescent="0.3">
      <c r="B219" s="6"/>
      <c r="C219" s="8"/>
      <c r="D219" s="8"/>
      <c r="E219" s="8"/>
      <c r="F219" s="8"/>
      <c r="G219" s="8"/>
      <c r="H219" s="8"/>
      <c r="I219" s="8"/>
      <c r="J219" s="8"/>
      <c r="K219" s="8"/>
      <c r="L219" s="8"/>
      <c r="M219" s="8"/>
      <c r="N219" s="8"/>
      <c r="O219" s="8"/>
      <c r="P219" s="8"/>
      <c r="Q219" s="8"/>
      <c r="R219" s="8"/>
      <c r="S219" s="7"/>
    </row>
    <row r="220" spans="2:19" ht="15.75" thickBot="1" x14ac:dyDescent="0.3">
      <c r="B220" s="6"/>
      <c r="C220" s="10" t="s">
        <v>7</v>
      </c>
      <c r="D220" s="97" t="s">
        <v>8</v>
      </c>
      <c r="E220" s="76"/>
      <c r="F220" s="76"/>
      <c r="G220" s="76"/>
      <c r="H220" s="76"/>
      <c r="I220" s="76"/>
      <c r="J220" s="76"/>
      <c r="K220" s="77"/>
      <c r="L220" s="8"/>
      <c r="M220" s="8"/>
      <c r="N220" s="8"/>
      <c r="O220" s="8"/>
      <c r="P220" s="8"/>
      <c r="Q220" s="8"/>
      <c r="R220" s="8"/>
      <c r="S220" s="7"/>
    </row>
    <row r="221" spans="2:19" x14ac:dyDescent="0.25">
      <c r="B221" s="6"/>
      <c r="C221" s="15" t="s">
        <v>4</v>
      </c>
      <c r="D221" s="74" t="s">
        <v>9</v>
      </c>
      <c r="E221" s="74"/>
      <c r="F221" s="74"/>
      <c r="G221" s="74"/>
      <c r="H221" s="74"/>
      <c r="I221" s="74"/>
      <c r="J221" s="74"/>
      <c r="K221" s="74"/>
      <c r="L221" s="74"/>
      <c r="M221" s="75"/>
      <c r="N221" s="39"/>
      <c r="O221" s="40"/>
      <c r="P221" s="40"/>
      <c r="Q221" s="40"/>
      <c r="R221" s="41"/>
      <c r="S221" s="7"/>
    </row>
    <row r="222" spans="2:19" ht="15.75" thickBot="1" x14ac:dyDescent="0.3">
      <c r="B222" s="6"/>
      <c r="C222" s="16" t="s">
        <v>5</v>
      </c>
      <c r="D222" s="103" t="s">
        <v>10</v>
      </c>
      <c r="E222" s="49"/>
      <c r="F222" s="49"/>
      <c r="G222" s="49"/>
      <c r="H222" s="49"/>
      <c r="I222" s="49"/>
      <c r="J222" s="49"/>
      <c r="K222" s="49"/>
      <c r="L222" s="49"/>
      <c r="M222" s="49"/>
      <c r="N222" s="104"/>
      <c r="O222" s="105"/>
      <c r="P222" s="105"/>
      <c r="Q222" s="105"/>
      <c r="R222" s="106"/>
      <c r="S222" s="7"/>
    </row>
    <row r="223" spans="2:19" ht="15.75" thickTop="1" x14ac:dyDescent="0.25">
      <c r="B223" s="6"/>
      <c r="C223" s="17"/>
      <c r="D223" s="107" t="s">
        <v>24</v>
      </c>
      <c r="E223" s="108"/>
      <c r="F223" s="108"/>
      <c r="G223" s="108"/>
      <c r="H223" s="108"/>
      <c r="I223" s="108"/>
      <c r="J223" s="108"/>
      <c r="K223" s="108"/>
      <c r="L223" s="108"/>
      <c r="M223" s="108"/>
      <c r="N223" s="109" t="str">
        <f>IF(N222&gt;=N221," Skip 2.c. and Proceed to Step 3.", "Proceed to 2.c.")</f>
        <v xml:space="preserve"> Skip 2.c. and Proceed to Step 3.</v>
      </c>
      <c r="O223" s="110"/>
      <c r="P223" s="110"/>
      <c r="Q223" s="110"/>
      <c r="R223" s="111"/>
      <c r="S223" s="7"/>
    </row>
    <row r="224" spans="2:19" ht="31.5" customHeight="1" thickBot="1" x14ac:dyDescent="0.3">
      <c r="B224" s="6"/>
      <c r="C224" s="16" t="s">
        <v>6</v>
      </c>
      <c r="D224" s="98" t="s">
        <v>55</v>
      </c>
      <c r="E224" s="98"/>
      <c r="F224" s="98"/>
      <c r="G224" s="98"/>
      <c r="H224" s="98"/>
      <c r="I224" s="98"/>
      <c r="J224" s="98"/>
      <c r="K224" s="98"/>
      <c r="L224" s="98"/>
      <c r="M224" s="99"/>
      <c r="N224" s="100"/>
      <c r="O224" s="101"/>
      <c r="P224" s="101"/>
      <c r="Q224" s="101"/>
      <c r="R224" s="102"/>
      <c r="S224" s="7"/>
    </row>
    <row r="225" spans="2:19" ht="33" customHeight="1" thickTop="1" thickBot="1" x14ac:dyDescent="0.3">
      <c r="B225" s="6"/>
      <c r="C225" s="14"/>
      <c r="D225" s="92" t="s">
        <v>44</v>
      </c>
      <c r="E225" s="93"/>
      <c r="F225" s="93"/>
      <c r="G225" s="93"/>
      <c r="H225" s="93"/>
      <c r="I225" s="93"/>
      <c r="J225" s="93"/>
      <c r="K225" s="93"/>
      <c r="L225" s="93"/>
      <c r="M225" s="94"/>
      <c r="N225" s="95" t="str">
        <f>IF(N224&gt;=N221, "Stop, Completion of Step 3 not Required. No Reduction in Forgiveness Required", "Proceed to Step 3")</f>
        <v>Stop, Completion of Step 3 not Required. No Reduction in Forgiveness Required</v>
      </c>
      <c r="O225" s="95"/>
      <c r="P225" s="95"/>
      <c r="Q225" s="95"/>
      <c r="R225" s="96"/>
      <c r="S225" s="7"/>
    </row>
    <row r="226" spans="2:19" ht="15.75" thickBot="1" x14ac:dyDescent="0.3">
      <c r="B226" s="6"/>
      <c r="C226" s="8"/>
      <c r="D226" s="8"/>
      <c r="E226" s="8"/>
      <c r="F226" s="8"/>
      <c r="G226" s="8"/>
      <c r="H226" s="8"/>
      <c r="I226" s="8"/>
      <c r="J226" s="8"/>
      <c r="K226" s="8"/>
      <c r="L226" s="8"/>
      <c r="M226" s="8"/>
      <c r="N226" s="8"/>
      <c r="O226" s="8"/>
      <c r="P226" s="8"/>
      <c r="Q226" s="8"/>
      <c r="R226" s="8"/>
      <c r="S226" s="7"/>
    </row>
    <row r="227" spans="2:19" ht="15.75" thickBot="1" x14ac:dyDescent="0.3">
      <c r="B227" s="6"/>
      <c r="C227" s="18" t="s">
        <v>13</v>
      </c>
      <c r="D227" s="84" t="s">
        <v>14</v>
      </c>
      <c r="E227" s="85"/>
      <c r="F227" s="85"/>
      <c r="G227" s="85"/>
      <c r="H227" s="85"/>
      <c r="I227" s="85"/>
      <c r="J227" s="85"/>
      <c r="K227" s="86"/>
      <c r="L227" s="8"/>
      <c r="M227" s="8"/>
      <c r="N227" s="8"/>
      <c r="O227" s="8"/>
      <c r="P227" s="8"/>
      <c r="Q227" s="8"/>
      <c r="R227" s="8"/>
      <c r="S227" s="7"/>
    </row>
    <row r="228" spans="2:19" x14ac:dyDescent="0.25">
      <c r="B228" s="6"/>
      <c r="C228" s="19" t="s">
        <v>4</v>
      </c>
      <c r="D228" s="87" t="s">
        <v>15</v>
      </c>
      <c r="E228" s="87"/>
      <c r="F228" s="87"/>
      <c r="G228" s="87"/>
      <c r="H228" s="87"/>
      <c r="I228" s="87"/>
      <c r="J228" s="87"/>
      <c r="K228" s="87"/>
      <c r="L228" s="87"/>
      <c r="M228" s="87"/>
      <c r="N228" s="88">
        <f>N216*0.75</f>
        <v>0</v>
      </c>
      <c r="O228" s="88"/>
      <c r="P228" s="88"/>
      <c r="Q228" s="88"/>
      <c r="R228" s="89"/>
      <c r="S228" s="7"/>
    </row>
    <row r="229" spans="2:19" x14ac:dyDescent="0.25">
      <c r="B229" s="6"/>
      <c r="C229" s="20" t="s">
        <v>5</v>
      </c>
      <c r="D229" s="48" t="s">
        <v>23</v>
      </c>
      <c r="E229" s="48"/>
      <c r="F229" s="48"/>
      <c r="G229" s="48"/>
      <c r="H229" s="48"/>
      <c r="I229" s="48"/>
      <c r="J229" s="48"/>
      <c r="K229" s="48"/>
      <c r="L229" s="48"/>
      <c r="M229" s="48"/>
      <c r="N229" s="90">
        <f>N228-N215</f>
        <v>0</v>
      </c>
      <c r="O229" s="90"/>
      <c r="P229" s="90"/>
      <c r="Q229" s="90"/>
      <c r="R229" s="91"/>
      <c r="S229" s="7"/>
    </row>
    <row r="230" spans="2:19" ht="15" customHeight="1" x14ac:dyDescent="0.25">
      <c r="B230" s="6"/>
      <c r="C230" s="112" t="s">
        <v>16</v>
      </c>
      <c r="D230" s="113"/>
      <c r="E230" s="113"/>
      <c r="F230" s="113"/>
      <c r="G230" s="113"/>
      <c r="H230" s="113"/>
      <c r="I230" s="113"/>
      <c r="J230" s="113"/>
      <c r="K230" s="113"/>
      <c r="L230" s="113"/>
      <c r="M230" s="113"/>
      <c r="N230" s="113"/>
      <c r="O230" s="113"/>
      <c r="P230" s="113"/>
      <c r="Q230" s="113"/>
      <c r="R230" s="114"/>
      <c r="S230" s="7"/>
    </row>
    <row r="231" spans="2:19" ht="33.75" customHeight="1" x14ac:dyDescent="0.25">
      <c r="B231" s="6"/>
      <c r="C231" s="20" t="s">
        <v>6</v>
      </c>
      <c r="D231" s="122" t="s">
        <v>56</v>
      </c>
      <c r="E231" s="122"/>
      <c r="F231" s="122"/>
      <c r="G231" s="122"/>
      <c r="H231" s="122"/>
      <c r="I231" s="122"/>
      <c r="J231" s="122"/>
      <c r="K231" s="122"/>
      <c r="L231" s="122"/>
      <c r="M231" s="122"/>
      <c r="N231" s="43"/>
      <c r="O231" s="43"/>
      <c r="P231" s="43"/>
      <c r="Q231" s="43"/>
      <c r="R231" s="44"/>
      <c r="S231" s="7"/>
    </row>
    <row r="232" spans="2:19" x14ac:dyDescent="0.25">
      <c r="B232" s="6"/>
      <c r="C232" s="21" t="s">
        <v>17</v>
      </c>
      <c r="D232" s="127" t="s">
        <v>25</v>
      </c>
      <c r="E232" s="128"/>
      <c r="F232" s="128"/>
      <c r="G232" s="128"/>
      <c r="H232" s="128"/>
      <c r="I232" s="128"/>
      <c r="J232" s="128"/>
      <c r="K232" s="128"/>
      <c r="L232" s="128"/>
      <c r="M232" s="129"/>
      <c r="N232" s="130">
        <f>N229*N231</f>
        <v>0</v>
      </c>
      <c r="O232" s="131"/>
      <c r="P232" s="131"/>
      <c r="Q232" s="131"/>
      <c r="R232" s="132"/>
      <c r="S232" s="7"/>
    </row>
    <row r="233" spans="2:19" ht="15.75" thickBot="1" x14ac:dyDescent="0.3">
      <c r="B233" s="6"/>
      <c r="C233" s="22"/>
      <c r="D233" s="49" t="s">
        <v>60</v>
      </c>
      <c r="E233" s="49"/>
      <c r="F233" s="49"/>
      <c r="G233" s="49"/>
      <c r="H233" s="49"/>
      <c r="I233" s="49"/>
      <c r="J233" s="49"/>
      <c r="K233" s="49"/>
      <c r="L233" s="49"/>
      <c r="M233" s="49"/>
      <c r="N233" s="123">
        <f>N232*$N$5</f>
        <v>0</v>
      </c>
      <c r="O233" s="123"/>
      <c r="P233" s="123"/>
      <c r="Q233" s="123"/>
      <c r="R233" s="124"/>
      <c r="S233" s="7"/>
    </row>
    <row r="234" spans="2:19" ht="15.75" thickTop="1" x14ac:dyDescent="0.25">
      <c r="B234" s="6"/>
      <c r="C234" s="23"/>
      <c r="D234" s="108" t="s">
        <v>26</v>
      </c>
      <c r="E234" s="108"/>
      <c r="F234" s="108"/>
      <c r="G234" s="108"/>
      <c r="H234" s="108"/>
      <c r="I234" s="108"/>
      <c r="J234" s="108"/>
      <c r="K234" s="108"/>
      <c r="L234" s="108"/>
      <c r="M234" s="108"/>
      <c r="N234" s="125">
        <f>IF(M212="Hourly",N233,0)</f>
        <v>0</v>
      </c>
      <c r="O234" s="125"/>
      <c r="P234" s="125"/>
      <c r="Q234" s="125"/>
      <c r="R234" s="126"/>
      <c r="S234" s="7"/>
    </row>
    <row r="235" spans="2:19" ht="15" customHeight="1" x14ac:dyDescent="0.25">
      <c r="B235" s="6"/>
      <c r="C235" s="112" t="s">
        <v>18</v>
      </c>
      <c r="D235" s="113"/>
      <c r="E235" s="113"/>
      <c r="F235" s="113"/>
      <c r="G235" s="113"/>
      <c r="H235" s="113"/>
      <c r="I235" s="113"/>
      <c r="J235" s="113"/>
      <c r="K235" s="113"/>
      <c r="L235" s="113"/>
      <c r="M235" s="113"/>
      <c r="N235" s="113"/>
      <c r="O235" s="113"/>
      <c r="P235" s="113"/>
      <c r="Q235" s="113"/>
      <c r="R235" s="114"/>
      <c r="S235" s="7"/>
    </row>
    <row r="236" spans="2:19" ht="15.75" thickBot="1" x14ac:dyDescent="0.3">
      <c r="B236" s="6"/>
      <c r="C236" s="13" t="s">
        <v>19</v>
      </c>
      <c r="D236" s="49" t="s">
        <v>48</v>
      </c>
      <c r="E236" s="49"/>
      <c r="F236" s="49"/>
      <c r="G236" s="49"/>
      <c r="H236" s="49"/>
      <c r="I236" s="49"/>
      <c r="J236" s="49"/>
      <c r="K236" s="49"/>
      <c r="L236" s="49"/>
      <c r="M236" s="49"/>
      <c r="N236" s="116">
        <f>N229*$N$5</f>
        <v>0</v>
      </c>
      <c r="O236" s="117"/>
      <c r="P236" s="117"/>
      <c r="Q236" s="117"/>
      <c r="R236" s="118"/>
      <c r="S236" s="7"/>
    </row>
    <row r="237" spans="2:19" ht="16.5" thickTop="1" thickBot="1" x14ac:dyDescent="0.3">
      <c r="B237" s="6"/>
      <c r="C237" s="24"/>
      <c r="D237" s="115" t="s">
        <v>20</v>
      </c>
      <c r="E237" s="115"/>
      <c r="F237" s="115"/>
      <c r="G237" s="115"/>
      <c r="H237" s="115"/>
      <c r="I237" s="115"/>
      <c r="J237" s="115"/>
      <c r="K237" s="115"/>
      <c r="L237" s="115"/>
      <c r="M237" s="115"/>
      <c r="N237" s="119">
        <f>IF(M212="Salary",N236/52,0)</f>
        <v>0</v>
      </c>
      <c r="O237" s="120"/>
      <c r="P237" s="120"/>
      <c r="Q237" s="120"/>
      <c r="R237" s="121"/>
      <c r="S237" s="7"/>
    </row>
    <row r="238" spans="2:19" x14ac:dyDescent="0.25">
      <c r="B238" s="6"/>
      <c r="C238" s="8"/>
      <c r="D238" s="8"/>
      <c r="E238" s="8"/>
      <c r="F238" s="8"/>
      <c r="G238" s="8"/>
      <c r="H238" s="8"/>
      <c r="I238" s="8"/>
      <c r="J238" s="8"/>
      <c r="K238" s="8"/>
      <c r="L238" s="8"/>
      <c r="M238" s="8"/>
      <c r="N238" s="8"/>
      <c r="O238" s="8"/>
      <c r="P238" s="8"/>
      <c r="Q238" s="8"/>
      <c r="R238" s="8"/>
      <c r="S238" s="7"/>
    </row>
    <row r="239" spans="2:19" ht="15.75" thickBot="1" x14ac:dyDescent="0.3">
      <c r="B239" s="6"/>
      <c r="C239" s="8"/>
      <c r="D239" s="8"/>
      <c r="E239" s="8"/>
      <c r="F239" s="8"/>
      <c r="G239" s="8"/>
      <c r="H239" s="8"/>
      <c r="I239" s="8"/>
      <c r="J239" s="8"/>
      <c r="K239" s="8"/>
      <c r="L239" s="8"/>
      <c r="M239" s="8"/>
      <c r="N239" s="8"/>
      <c r="O239" s="8"/>
      <c r="P239" s="8"/>
      <c r="Q239" s="8"/>
      <c r="R239" s="8"/>
      <c r="S239" s="7"/>
    </row>
    <row r="240" spans="2:19" ht="15.75" thickBot="1" x14ac:dyDescent="0.3">
      <c r="B240" s="6"/>
      <c r="C240" s="65" t="s">
        <v>35</v>
      </c>
      <c r="D240" s="66"/>
      <c r="E240" s="8"/>
      <c r="F240" s="8"/>
      <c r="G240" s="8"/>
      <c r="H240" s="8"/>
      <c r="I240" s="8"/>
      <c r="J240" s="8"/>
      <c r="K240" s="8"/>
      <c r="L240" s="8"/>
      <c r="M240" s="8"/>
      <c r="N240" s="8"/>
      <c r="O240" s="8"/>
      <c r="P240" s="8"/>
      <c r="Q240" s="8"/>
      <c r="R240" s="8"/>
      <c r="S240" s="7"/>
    </row>
    <row r="241" spans="2:19" ht="15.75" thickBot="1" x14ac:dyDescent="0.3">
      <c r="B241" s="6"/>
      <c r="C241" s="9" t="s">
        <v>1</v>
      </c>
      <c r="D241" s="62"/>
      <c r="E241" s="63"/>
      <c r="F241" s="63"/>
      <c r="G241" s="63"/>
      <c r="H241" s="63"/>
      <c r="I241" s="64"/>
      <c r="J241" s="8"/>
      <c r="K241" s="65" t="s">
        <v>2</v>
      </c>
      <c r="L241" s="66"/>
      <c r="M241" s="59"/>
      <c r="N241" s="60"/>
      <c r="O241" s="60"/>
      <c r="P241" s="60"/>
      <c r="Q241" s="60"/>
      <c r="R241" s="61"/>
      <c r="S241" s="7"/>
    </row>
    <row r="242" spans="2:19" ht="15.75" thickBot="1" x14ac:dyDescent="0.3">
      <c r="B242" s="6"/>
      <c r="C242" s="8"/>
      <c r="D242" s="8"/>
      <c r="E242" s="8"/>
      <c r="F242" s="8"/>
      <c r="G242" s="8"/>
      <c r="H242" s="8"/>
      <c r="I242" s="8"/>
      <c r="J242" s="8"/>
      <c r="K242" s="8"/>
      <c r="L242" s="8"/>
      <c r="M242" s="8"/>
      <c r="N242" s="8"/>
      <c r="O242" s="8"/>
      <c r="P242" s="8"/>
      <c r="Q242" s="8"/>
      <c r="R242" s="8"/>
      <c r="S242" s="7"/>
    </row>
    <row r="243" spans="2:19" ht="15.75" thickBot="1" x14ac:dyDescent="0.3">
      <c r="B243" s="6"/>
      <c r="C243" s="10" t="s">
        <v>3</v>
      </c>
      <c r="D243" s="76" t="s">
        <v>12</v>
      </c>
      <c r="E243" s="76"/>
      <c r="F243" s="76"/>
      <c r="G243" s="76"/>
      <c r="H243" s="77"/>
      <c r="I243" s="8"/>
      <c r="J243" s="8"/>
      <c r="K243" s="8"/>
      <c r="L243" s="8"/>
      <c r="M243" s="8"/>
      <c r="N243" s="8"/>
      <c r="O243" s="8"/>
      <c r="P243" s="8"/>
      <c r="Q243" s="8"/>
      <c r="R243" s="8"/>
      <c r="S243" s="7"/>
    </row>
    <row r="244" spans="2:19" x14ac:dyDescent="0.25">
      <c r="B244" s="6"/>
      <c r="C244" s="11" t="s">
        <v>4</v>
      </c>
      <c r="D244" s="73" t="s">
        <v>57</v>
      </c>
      <c r="E244" s="74"/>
      <c r="F244" s="74"/>
      <c r="G244" s="74"/>
      <c r="H244" s="74"/>
      <c r="I244" s="74"/>
      <c r="J244" s="74"/>
      <c r="K244" s="74"/>
      <c r="L244" s="74"/>
      <c r="M244" s="75"/>
      <c r="N244" s="39"/>
      <c r="O244" s="40"/>
      <c r="P244" s="40"/>
      <c r="Q244" s="40"/>
      <c r="R244" s="41"/>
      <c r="S244" s="7"/>
    </row>
    <row r="245" spans="2:19" x14ac:dyDescent="0.25">
      <c r="B245" s="6"/>
      <c r="C245" s="12" t="s">
        <v>5</v>
      </c>
      <c r="D245" s="48" t="s">
        <v>54</v>
      </c>
      <c r="E245" s="48"/>
      <c r="F245" s="48"/>
      <c r="G245" s="48"/>
      <c r="H245" s="48"/>
      <c r="I245" s="48"/>
      <c r="J245" s="48"/>
      <c r="K245" s="48"/>
      <c r="L245" s="48"/>
      <c r="M245" s="48"/>
      <c r="N245" s="42"/>
      <c r="O245" s="43"/>
      <c r="P245" s="43"/>
      <c r="Q245" s="43"/>
      <c r="R245" s="44"/>
      <c r="S245" s="7"/>
    </row>
    <row r="246" spans="2:19" ht="15.75" thickBot="1" x14ac:dyDescent="0.3">
      <c r="B246" s="6"/>
      <c r="C246" s="13" t="s">
        <v>6</v>
      </c>
      <c r="D246" s="49" t="s">
        <v>11</v>
      </c>
      <c r="E246" s="49"/>
      <c r="F246" s="49"/>
      <c r="G246" s="49"/>
      <c r="H246" s="49"/>
      <c r="I246" s="49"/>
      <c r="J246" s="49"/>
      <c r="K246" s="49"/>
      <c r="L246" s="49"/>
      <c r="M246" s="49"/>
      <c r="N246" s="45" t="str">
        <f>IF(N245=0,"",N244/N245)</f>
        <v/>
      </c>
      <c r="O246" s="46"/>
      <c r="P246" s="46"/>
      <c r="Q246" s="46"/>
      <c r="R246" s="47"/>
      <c r="S246" s="7"/>
    </row>
    <row r="247" spans="2:19" ht="39" customHeight="1" thickTop="1" thickBot="1" x14ac:dyDescent="0.3">
      <c r="B247" s="6"/>
      <c r="C247" s="14"/>
      <c r="D247" s="50" t="s">
        <v>45</v>
      </c>
      <c r="E247" s="50"/>
      <c r="F247" s="50"/>
      <c r="G247" s="50"/>
      <c r="H247" s="50"/>
      <c r="I247" s="50"/>
      <c r="J247" s="50"/>
      <c r="K247" s="50"/>
      <c r="L247" s="50"/>
      <c r="M247" s="50"/>
      <c r="N247" s="51" t="str">
        <f>IF(N246&gt;=0.75, "Stop, Completion of Step 2 is not Required", "Proceed to Step 2")</f>
        <v>Stop, Completion of Step 2 is not Required</v>
      </c>
      <c r="O247" s="51"/>
      <c r="P247" s="51"/>
      <c r="Q247" s="51"/>
      <c r="R247" s="52"/>
      <c r="S247" s="7"/>
    </row>
    <row r="248" spans="2:19" ht="15.75" thickBot="1" x14ac:dyDescent="0.3">
      <c r="B248" s="6"/>
      <c r="C248" s="8"/>
      <c r="D248" s="8"/>
      <c r="E248" s="8"/>
      <c r="F248" s="8"/>
      <c r="G248" s="8"/>
      <c r="H248" s="8"/>
      <c r="I248" s="8"/>
      <c r="J248" s="8"/>
      <c r="K248" s="8"/>
      <c r="L248" s="8"/>
      <c r="M248" s="8"/>
      <c r="N248" s="8"/>
      <c r="O248" s="8"/>
      <c r="P248" s="8"/>
      <c r="Q248" s="8"/>
      <c r="R248" s="8"/>
      <c r="S248" s="7"/>
    </row>
    <row r="249" spans="2:19" ht="15.75" thickBot="1" x14ac:dyDescent="0.3">
      <c r="B249" s="6"/>
      <c r="C249" s="10" t="s">
        <v>7</v>
      </c>
      <c r="D249" s="97" t="s">
        <v>8</v>
      </c>
      <c r="E249" s="76"/>
      <c r="F249" s="76"/>
      <c r="G249" s="76"/>
      <c r="H249" s="76"/>
      <c r="I249" s="76"/>
      <c r="J249" s="76"/>
      <c r="K249" s="77"/>
      <c r="L249" s="8"/>
      <c r="M249" s="8"/>
      <c r="N249" s="8"/>
      <c r="O249" s="8"/>
      <c r="P249" s="8"/>
      <c r="Q249" s="8"/>
      <c r="R249" s="8"/>
      <c r="S249" s="7"/>
    </row>
    <row r="250" spans="2:19" x14ac:dyDescent="0.25">
      <c r="B250" s="6"/>
      <c r="C250" s="15" t="s">
        <v>4</v>
      </c>
      <c r="D250" s="74" t="s">
        <v>9</v>
      </c>
      <c r="E250" s="74"/>
      <c r="F250" s="74"/>
      <c r="G250" s="74"/>
      <c r="H250" s="74"/>
      <c r="I250" s="74"/>
      <c r="J250" s="74"/>
      <c r="K250" s="74"/>
      <c r="L250" s="74"/>
      <c r="M250" s="75"/>
      <c r="N250" s="39"/>
      <c r="O250" s="40"/>
      <c r="P250" s="40"/>
      <c r="Q250" s="40"/>
      <c r="R250" s="41"/>
      <c r="S250" s="7"/>
    </row>
    <row r="251" spans="2:19" ht="15.75" thickBot="1" x14ac:dyDescent="0.3">
      <c r="B251" s="6"/>
      <c r="C251" s="16" t="s">
        <v>5</v>
      </c>
      <c r="D251" s="103" t="s">
        <v>10</v>
      </c>
      <c r="E251" s="49"/>
      <c r="F251" s="49"/>
      <c r="G251" s="49"/>
      <c r="H251" s="49"/>
      <c r="I251" s="49"/>
      <c r="J251" s="49"/>
      <c r="K251" s="49"/>
      <c r="L251" s="49"/>
      <c r="M251" s="49"/>
      <c r="N251" s="104"/>
      <c r="O251" s="105"/>
      <c r="P251" s="105"/>
      <c r="Q251" s="105"/>
      <c r="R251" s="106"/>
      <c r="S251" s="7"/>
    </row>
    <row r="252" spans="2:19" ht="15.75" thickTop="1" x14ac:dyDescent="0.25">
      <c r="B252" s="6"/>
      <c r="C252" s="17"/>
      <c r="D252" s="107" t="s">
        <v>24</v>
      </c>
      <c r="E252" s="108"/>
      <c r="F252" s="108"/>
      <c r="G252" s="108"/>
      <c r="H252" s="108"/>
      <c r="I252" s="108"/>
      <c r="J252" s="108"/>
      <c r="K252" s="108"/>
      <c r="L252" s="108"/>
      <c r="M252" s="108"/>
      <c r="N252" s="109" t="str">
        <f>IF(N251&gt;=N250," Skip 2.c. and Proceed to Step 3.", "Proceed to 2.c.")</f>
        <v xml:space="preserve"> Skip 2.c. and Proceed to Step 3.</v>
      </c>
      <c r="O252" s="110"/>
      <c r="P252" s="110"/>
      <c r="Q252" s="110"/>
      <c r="R252" s="111"/>
      <c r="S252" s="7"/>
    </row>
    <row r="253" spans="2:19" ht="33" customHeight="1" thickBot="1" x14ac:dyDescent="0.3">
      <c r="B253" s="6"/>
      <c r="C253" s="16" t="s">
        <v>6</v>
      </c>
      <c r="D253" s="98" t="s">
        <v>55</v>
      </c>
      <c r="E253" s="98"/>
      <c r="F253" s="98"/>
      <c r="G253" s="98"/>
      <c r="H253" s="98"/>
      <c r="I253" s="98"/>
      <c r="J253" s="98"/>
      <c r="K253" s="98"/>
      <c r="L253" s="98"/>
      <c r="M253" s="99"/>
      <c r="N253" s="100"/>
      <c r="O253" s="101"/>
      <c r="P253" s="101"/>
      <c r="Q253" s="101"/>
      <c r="R253" s="102"/>
      <c r="S253" s="7"/>
    </row>
    <row r="254" spans="2:19" ht="34.5" customHeight="1" thickTop="1" thickBot="1" x14ac:dyDescent="0.3">
      <c r="B254" s="6"/>
      <c r="C254" s="14"/>
      <c r="D254" s="92" t="s">
        <v>44</v>
      </c>
      <c r="E254" s="93"/>
      <c r="F254" s="93"/>
      <c r="G254" s="93"/>
      <c r="H254" s="93"/>
      <c r="I254" s="93"/>
      <c r="J254" s="93"/>
      <c r="K254" s="93"/>
      <c r="L254" s="93"/>
      <c r="M254" s="94"/>
      <c r="N254" s="95" t="str">
        <f>IF(N253&gt;=N250, "Stop, Completion of Step 3 not Required. No Reduction in Forgiveness Required", "Proceed to Step 3")</f>
        <v>Stop, Completion of Step 3 not Required. No Reduction in Forgiveness Required</v>
      </c>
      <c r="O254" s="95"/>
      <c r="P254" s="95"/>
      <c r="Q254" s="95"/>
      <c r="R254" s="96"/>
      <c r="S254" s="7"/>
    </row>
    <row r="255" spans="2:19" ht="15.75" thickBot="1" x14ac:dyDescent="0.3">
      <c r="B255" s="6"/>
      <c r="C255" s="8"/>
      <c r="D255" s="8"/>
      <c r="E255" s="8"/>
      <c r="F255" s="8"/>
      <c r="G255" s="8"/>
      <c r="H255" s="8"/>
      <c r="I255" s="8"/>
      <c r="J255" s="8"/>
      <c r="K255" s="8"/>
      <c r="L255" s="8"/>
      <c r="M255" s="8"/>
      <c r="N255" s="8"/>
      <c r="O255" s="8"/>
      <c r="P255" s="8"/>
      <c r="Q255" s="8"/>
      <c r="R255" s="8"/>
      <c r="S255" s="7"/>
    </row>
    <row r="256" spans="2:19" ht="15.75" thickBot="1" x14ac:dyDescent="0.3">
      <c r="B256" s="6"/>
      <c r="C256" s="18" t="s">
        <v>13</v>
      </c>
      <c r="D256" s="84" t="s">
        <v>14</v>
      </c>
      <c r="E256" s="85"/>
      <c r="F256" s="85"/>
      <c r="G256" s="85"/>
      <c r="H256" s="85"/>
      <c r="I256" s="85"/>
      <c r="J256" s="85"/>
      <c r="K256" s="86"/>
      <c r="L256" s="8"/>
      <c r="M256" s="8"/>
      <c r="N256" s="8"/>
      <c r="O256" s="8"/>
      <c r="P256" s="8"/>
      <c r="Q256" s="8"/>
      <c r="R256" s="8"/>
      <c r="S256" s="7"/>
    </row>
    <row r="257" spans="2:19" x14ac:dyDescent="0.25">
      <c r="B257" s="6"/>
      <c r="C257" s="19" t="s">
        <v>4</v>
      </c>
      <c r="D257" s="87" t="s">
        <v>15</v>
      </c>
      <c r="E257" s="87"/>
      <c r="F257" s="87"/>
      <c r="G257" s="87"/>
      <c r="H257" s="87"/>
      <c r="I257" s="87"/>
      <c r="J257" s="87"/>
      <c r="K257" s="87"/>
      <c r="L257" s="87"/>
      <c r="M257" s="87"/>
      <c r="N257" s="88">
        <f>N245*0.75</f>
        <v>0</v>
      </c>
      <c r="O257" s="88"/>
      <c r="P257" s="88"/>
      <c r="Q257" s="88"/>
      <c r="R257" s="89"/>
      <c r="S257" s="7"/>
    </row>
    <row r="258" spans="2:19" x14ac:dyDescent="0.25">
      <c r="B258" s="6"/>
      <c r="C258" s="20" t="s">
        <v>5</v>
      </c>
      <c r="D258" s="48" t="s">
        <v>23</v>
      </c>
      <c r="E258" s="48"/>
      <c r="F258" s="48"/>
      <c r="G258" s="48"/>
      <c r="H258" s="48"/>
      <c r="I258" s="48"/>
      <c r="J258" s="48"/>
      <c r="K258" s="48"/>
      <c r="L258" s="48"/>
      <c r="M258" s="48"/>
      <c r="N258" s="90">
        <f>N257-N244</f>
        <v>0</v>
      </c>
      <c r="O258" s="90"/>
      <c r="P258" s="90"/>
      <c r="Q258" s="90"/>
      <c r="R258" s="91"/>
      <c r="S258" s="7"/>
    </row>
    <row r="259" spans="2:19" ht="15" customHeight="1" x14ac:dyDescent="0.25">
      <c r="B259" s="6"/>
      <c r="C259" s="112" t="s">
        <v>16</v>
      </c>
      <c r="D259" s="113"/>
      <c r="E259" s="113"/>
      <c r="F259" s="113"/>
      <c r="G259" s="113"/>
      <c r="H259" s="113"/>
      <c r="I259" s="113"/>
      <c r="J259" s="113"/>
      <c r="K259" s="113"/>
      <c r="L259" s="113"/>
      <c r="M259" s="113"/>
      <c r="N259" s="113"/>
      <c r="O259" s="113"/>
      <c r="P259" s="113"/>
      <c r="Q259" s="113"/>
      <c r="R259" s="114"/>
      <c r="S259" s="7"/>
    </row>
    <row r="260" spans="2:19" ht="32.25" customHeight="1" x14ac:dyDescent="0.25">
      <c r="B260" s="6"/>
      <c r="C260" s="20" t="s">
        <v>6</v>
      </c>
      <c r="D260" s="122" t="s">
        <v>56</v>
      </c>
      <c r="E260" s="122"/>
      <c r="F260" s="122"/>
      <c r="G260" s="122"/>
      <c r="H260" s="122"/>
      <c r="I260" s="122"/>
      <c r="J260" s="122"/>
      <c r="K260" s="122"/>
      <c r="L260" s="122"/>
      <c r="M260" s="122"/>
      <c r="N260" s="43"/>
      <c r="O260" s="43"/>
      <c r="P260" s="43"/>
      <c r="Q260" s="43"/>
      <c r="R260" s="44"/>
      <c r="S260" s="7"/>
    </row>
    <row r="261" spans="2:19" x14ac:dyDescent="0.25">
      <c r="B261" s="6"/>
      <c r="C261" s="21" t="s">
        <v>17</v>
      </c>
      <c r="D261" s="127" t="s">
        <v>25</v>
      </c>
      <c r="E261" s="128"/>
      <c r="F261" s="128"/>
      <c r="G261" s="128"/>
      <c r="H261" s="128"/>
      <c r="I261" s="128"/>
      <c r="J261" s="128"/>
      <c r="K261" s="128"/>
      <c r="L261" s="128"/>
      <c r="M261" s="129"/>
      <c r="N261" s="130">
        <f>N258*N260</f>
        <v>0</v>
      </c>
      <c r="O261" s="131"/>
      <c r="P261" s="131"/>
      <c r="Q261" s="131"/>
      <c r="R261" s="132"/>
      <c r="S261" s="7"/>
    </row>
    <row r="262" spans="2:19" ht="15.75" thickBot="1" x14ac:dyDescent="0.3">
      <c r="B262" s="6"/>
      <c r="C262" s="22"/>
      <c r="D262" s="49" t="s">
        <v>60</v>
      </c>
      <c r="E262" s="49"/>
      <c r="F262" s="49"/>
      <c r="G262" s="49"/>
      <c r="H262" s="49"/>
      <c r="I262" s="49"/>
      <c r="J262" s="49"/>
      <c r="K262" s="49"/>
      <c r="L262" s="49"/>
      <c r="M262" s="49"/>
      <c r="N262" s="123">
        <f>N261*$N$5</f>
        <v>0</v>
      </c>
      <c r="O262" s="123"/>
      <c r="P262" s="123"/>
      <c r="Q262" s="123"/>
      <c r="R262" s="124"/>
      <c r="S262" s="7"/>
    </row>
    <row r="263" spans="2:19" ht="15.75" thickTop="1" x14ac:dyDescent="0.25">
      <c r="B263" s="6"/>
      <c r="C263" s="23"/>
      <c r="D263" s="108" t="s">
        <v>26</v>
      </c>
      <c r="E263" s="108"/>
      <c r="F263" s="108"/>
      <c r="G263" s="108"/>
      <c r="H263" s="108"/>
      <c r="I263" s="108"/>
      <c r="J263" s="108"/>
      <c r="K263" s="108"/>
      <c r="L263" s="108"/>
      <c r="M263" s="108"/>
      <c r="N263" s="125">
        <f>IF(M241="Hourly",N262,0)</f>
        <v>0</v>
      </c>
      <c r="O263" s="125"/>
      <c r="P263" s="125"/>
      <c r="Q263" s="125"/>
      <c r="R263" s="126"/>
      <c r="S263" s="7"/>
    </row>
    <row r="264" spans="2:19" ht="15" customHeight="1" x14ac:dyDescent="0.25">
      <c r="B264" s="6"/>
      <c r="C264" s="112" t="s">
        <v>18</v>
      </c>
      <c r="D264" s="113"/>
      <c r="E264" s="113"/>
      <c r="F264" s="113"/>
      <c r="G264" s="113"/>
      <c r="H264" s="113"/>
      <c r="I264" s="113"/>
      <c r="J264" s="113"/>
      <c r="K264" s="113"/>
      <c r="L264" s="113"/>
      <c r="M264" s="113"/>
      <c r="N264" s="113"/>
      <c r="O264" s="113"/>
      <c r="P264" s="113"/>
      <c r="Q264" s="113"/>
      <c r="R264" s="114"/>
      <c r="S264" s="7"/>
    </row>
    <row r="265" spans="2:19" ht="15.75" thickBot="1" x14ac:dyDescent="0.3">
      <c r="B265" s="6"/>
      <c r="C265" s="13" t="s">
        <v>19</v>
      </c>
      <c r="D265" s="49" t="s">
        <v>48</v>
      </c>
      <c r="E265" s="49"/>
      <c r="F265" s="49"/>
      <c r="G265" s="49"/>
      <c r="H265" s="49"/>
      <c r="I265" s="49"/>
      <c r="J265" s="49"/>
      <c r="K265" s="49"/>
      <c r="L265" s="49"/>
      <c r="M265" s="49"/>
      <c r="N265" s="116">
        <f>N258*$N$5</f>
        <v>0</v>
      </c>
      <c r="O265" s="117"/>
      <c r="P265" s="117"/>
      <c r="Q265" s="117"/>
      <c r="R265" s="118"/>
      <c r="S265" s="7"/>
    </row>
    <row r="266" spans="2:19" ht="16.5" thickTop="1" thickBot="1" x14ac:dyDescent="0.3">
      <c r="B266" s="6"/>
      <c r="C266" s="24"/>
      <c r="D266" s="115" t="s">
        <v>20</v>
      </c>
      <c r="E266" s="115"/>
      <c r="F266" s="115"/>
      <c r="G266" s="115"/>
      <c r="H266" s="115"/>
      <c r="I266" s="115"/>
      <c r="J266" s="115"/>
      <c r="K266" s="115"/>
      <c r="L266" s="115"/>
      <c r="M266" s="115"/>
      <c r="N266" s="119">
        <f>IF(M241="Salary",N265/52,0)</f>
        <v>0</v>
      </c>
      <c r="O266" s="120"/>
      <c r="P266" s="120"/>
      <c r="Q266" s="120"/>
      <c r="R266" s="121"/>
      <c r="S266" s="7"/>
    </row>
    <row r="267" spans="2:19" x14ac:dyDescent="0.25">
      <c r="B267" s="6"/>
      <c r="C267" s="8"/>
      <c r="D267" s="8"/>
      <c r="E267" s="8"/>
      <c r="F267" s="8"/>
      <c r="G267" s="8"/>
      <c r="H267" s="8"/>
      <c r="I267" s="8"/>
      <c r="J267" s="8"/>
      <c r="K267" s="8"/>
      <c r="L267" s="8"/>
      <c r="M267" s="8"/>
      <c r="N267" s="8"/>
      <c r="O267" s="8"/>
      <c r="P267" s="8"/>
      <c r="Q267" s="8"/>
      <c r="R267" s="8"/>
      <c r="S267" s="7"/>
    </row>
    <row r="268" spans="2:19" ht="15.75" thickBot="1" x14ac:dyDescent="0.3">
      <c r="B268" s="6"/>
      <c r="C268" s="8"/>
      <c r="D268" s="8"/>
      <c r="E268" s="8"/>
      <c r="F268" s="8"/>
      <c r="G268" s="8"/>
      <c r="H268" s="8"/>
      <c r="I268" s="8"/>
      <c r="J268" s="8"/>
      <c r="K268" s="8"/>
      <c r="L268" s="8"/>
      <c r="M268" s="8"/>
      <c r="N268" s="8"/>
      <c r="O268" s="8"/>
      <c r="P268" s="8"/>
      <c r="Q268" s="8"/>
      <c r="R268" s="8"/>
      <c r="S268" s="7"/>
    </row>
    <row r="269" spans="2:19" ht="15.75" thickBot="1" x14ac:dyDescent="0.3">
      <c r="B269" s="6"/>
      <c r="C269" s="65" t="s">
        <v>36</v>
      </c>
      <c r="D269" s="66"/>
      <c r="E269" s="8"/>
      <c r="F269" s="8"/>
      <c r="G269" s="8"/>
      <c r="H269" s="8"/>
      <c r="I269" s="8"/>
      <c r="J269" s="8"/>
      <c r="K269" s="8"/>
      <c r="L269" s="8"/>
      <c r="M269" s="8"/>
      <c r="N269" s="8"/>
      <c r="O269" s="8"/>
      <c r="P269" s="8"/>
      <c r="Q269" s="8"/>
      <c r="R269" s="8"/>
      <c r="S269" s="7"/>
    </row>
    <row r="270" spans="2:19" ht="15.75" thickBot="1" x14ac:dyDescent="0.3">
      <c r="B270" s="6"/>
      <c r="C270" s="9" t="s">
        <v>1</v>
      </c>
      <c r="D270" s="62"/>
      <c r="E270" s="63"/>
      <c r="F270" s="63"/>
      <c r="G270" s="63"/>
      <c r="H270" s="63"/>
      <c r="I270" s="64"/>
      <c r="J270" s="8"/>
      <c r="K270" s="65" t="s">
        <v>2</v>
      </c>
      <c r="L270" s="66"/>
      <c r="M270" s="59"/>
      <c r="N270" s="60"/>
      <c r="O270" s="60"/>
      <c r="P270" s="60"/>
      <c r="Q270" s="60"/>
      <c r="R270" s="61"/>
      <c r="S270" s="7"/>
    </row>
    <row r="271" spans="2:19" ht="15.75" thickBot="1" x14ac:dyDescent="0.3">
      <c r="B271" s="6"/>
      <c r="C271" s="8"/>
      <c r="D271" s="8"/>
      <c r="E271" s="8"/>
      <c r="F271" s="8"/>
      <c r="G271" s="8"/>
      <c r="H271" s="8"/>
      <c r="I271" s="8"/>
      <c r="J271" s="8"/>
      <c r="K271" s="8"/>
      <c r="L271" s="8"/>
      <c r="M271" s="8"/>
      <c r="N271" s="8"/>
      <c r="O271" s="8"/>
      <c r="P271" s="8"/>
      <c r="Q271" s="8"/>
      <c r="R271" s="8"/>
      <c r="S271" s="7"/>
    </row>
    <row r="272" spans="2:19" ht="15.75" thickBot="1" x14ac:dyDescent="0.3">
      <c r="B272" s="6"/>
      <c r="C272" s="10" t="s">
        <v>3</v>
      </c>
      <c r="D272" s="76" t="s">
        <v>12</v>
      </c>
      <c r="E272" s="76"/>
      <c r="F272" s="76"/>
      <c r="G272" s="76"/>
      <c r="H272" s="77"/>
      <c r="I272" s="8"/>
      <c r="J272" s="8"/>
      <c r="K272" s="8"/>
      <c r="L272" s="8"/>
      <c r="M272" s="8"/>
      <c r="N272" s="8"/>
      <c r="O272" s="8"/>
      <c r="P272" s="8"/>
      <c r="Q272" s="8"/>
      <c r="R272" s="8"/>
      <c r="S272" s="7"/>
    </row>
    <row r="273" spans="2:19" x14ac:dyDescent="0.25">
      <c r="B273" s="6"/>
      <c r="C273" s="11" t="s">
        <v>4</v>
      </c>
      <c r="D273" s="73" t="s">
        <v>57</v>
      </c>
      <c r="E273" s="74"/>
      <c r="F273" s="74"/>
      <c r="G273" s="74"/>
      <c r="H273" s="74"/>
      <c r="I273" s="74"/>
      <c r="J273" s="74"/>
      <c r="K273" s="74"/>
      <c r="L273" s="74"/>
      <c r="M273" s="75"/>
      <c r="N273" s="39"/>
      <c r="O273" s="40"/>
      <c r="P273" s="40"/>
      <c r="Q273" s="40"/>
      <c r="R273" s="41"/>
      <c r="S273" s="7"/>
    </row>
    <row r="274" spans="2:19" x14ac:dyDescent="0.25">
      <c r="B274" s="6"/>
      <c r="C274" s="12" t="s">
        <v>5</v>
      </c>
      <c r="D274" s="48" t="s">
        <v>54</v>
      </c>
      <c r="E274" s="48"/>
      <c r="F274" s="48"/>
      <c r="G274" s="48"/>
      <c r="H274" s="48"/>
      <c r="I274" s="48"/>
      <c r="J274" s="48"/>
      <c r="K274" s="48"/>
      <c r="L274" s="48"/>
      <c r="M274" s="48"/>
      <c r="N274" s="42"/>
      <c r="O274" s="43"/>
      <c r="P274" s="43"/>
      <c r="Q274" s="43"/>
      <c r="R274" s="44"/>
      <c r="S274" s="7"/>
    </row>
    <row r="275" spans="2:19" ht="15.75" thickBot="1" x14ac:dyDescent="0.3">
      <c r="B275" s="6"/>
      <c r="C275" s="13" t="s">
        <v>6</v>
      </c>
      <c r="D275" s="49" t="s">
        <v>11</v>
      </c>
      <c r="E275" s="49"/>
      <c r="F275" s="49"/>
      <c r="G275" s="49"/>
      <c r="H275" s="49"/>
      <c r="I275" s="49"/>
      <c r="J275" s="49"/>
      <c r="K275" s="49"/>
      <c r="L275" s="49"/>
      <c r="M275" s="49"/>
      <c r="N275" s="45" t="str">
        <f>IF(N274=0,"",N273/N274)</f>
        <v/>
      </c>
      <c r="O275" s="46"/>
      <c r="P275" s="46"/>
      <c r="Q275" s="46"/>
      <c r="R275" s="47"/>
      <c r="S275" s="7"/>
    </row>
    <row r="276" spans="2:19" ht="33.75" customHeight="1" thickTop="1" thickBot="1" x14ac:dyDescent="0.3">
      <c r="B276" s="6"/>
      <c r="C276" s="14"/>
      <c r="D276" s="50" t="s">
        <v>45</v>
      </c>
      <c r="E276" s="50"/>
      <c r="F276" s="50"/>
      <c r="G276" s="50"/>
      <c r="H276" s="50"/>
      <c r="I276" s="50"/>
      <c r="J276" s="50"/>
      <c r="K276" s="50"/>
      <c r="L276" s="50"/>
      <c r="M276" s="50"/>
      <c r="N276" s="51" t="str">
        <f>IF(N275&gt;=0.75, "Stop, Completion of Step 2 is not Required", "Proceed to Step 2")</f>
        <v>Stop, Completion of Step 2 is not Required</v>
      </c>
      <c r="O276" s="51"/>
      <c r="P276" s="51"/>
      <c r="Q276" s="51"/>
      <c r="R276" s="52"/>
      <c r="S276" s="7"/>
    </row>
    <row r="277" spans="2:19" ht="15.75" thickBot="1" x14ac:dyDescent="0.3">
      <c r="B277" s="6"/>
      <c r="C277" s="8"/>
      <c r="D277" s="8"/>
      <c r="E277" s="8"/>
      <c r="F277" s="8"/>
      <c r="G277" s="8"/>
      <c r="H277" s="8"/>
      <c r="I277" s="8"/>
      <c r="J277" s="8"/>
      <c r="K277" s="8"/>
      <c r="L277" s="8"/>
      <c r="M277" s="8"/>
      <c r="N277" s="8"/>
      <c r="O277" s="8"/>
      <c r="P277" s="8"/>
      <c r="Q277" s="8"/>
      <c r="R277" s="8"/>
      <c r="S277" s="7"/>
    </row>
    <row r="278" spans="2:19" ht="15.75" thickBot="1" x14ac:dyDescent="0.3">
      <c r="B278" s="6"/>
      <c r="C278" s="10" t="s">
        <v>7</v>
      </c>
      <c r="D278" s="97" t="s">
        <v>8</v>
      </c>
      <c r="E278" s="76"/>
      <c r="F278" s="76"/>
      <c r="G278" s="76"/>
      <c r="H278" s="76"/>
      <c r="I278" s="76"/>
      <c r="J278" s="76"/>
      <c r="K278" s="77"/>
      <c r="L278" s="8"/>
      <c r="M278" s="8"/>
      <c r="N278" s="8"/>
      <c r="O278" s="8"/>
      <c r="P278" s="8"/>
      <c r="Q278" s="8"/>
      <c r="R278" s="8"/>
      <c r="S278" s="7"/>
    </row>
    <row r="279" spans="2:19" x14ac:dyDescent="0.25">
      <c r="B279" s="6"/>
      <c r="C279" s="15" t="s">
        <v>4</v>
      </c>
      <c r="D279" s="74" t="s">
        <v>9</v>
      </c>
      <c r="E279" s="74"/>
      <c r="F279" s="74"/>
      <c r="G279" s="74"/>
      <c r="H279" s="74"/>
      <c r="I279" s="74"/>
      <c r="J279" s="74"/>
      <c r="K279" s="74"/>
      <c r="L279" s="74"/>
      <c r="M279" s="75"/>
      <c r="N279" s="39"/>
      <c r="O279" s="40"/>
      <c r="P279" s="40"/>
      <c r="Q279" s="40"/>
      <c r="R279" s="41"/>
      <c r="S279" s="7"/>
    </row>
    <row r="280" spans="2:19" ht="15.75" thickBot="1" x14ac:dyDescent="0.3">
      <c r="B280" s="6"/>
      <c r="C280" s="16" t="s">
        <v>5</v>
      </c>
      <c r="D280" s="103" t="s">
        <v>10</v>
      </c>
      <c r="E280" s="49"/>
      <c r="F280" s="49"/>
      <c r="G280" s="49"/>
      <c r="H280" s="49"/>
      <c r="I280" s="49"/>
      <c r="J280" s="49"/>
      <c r="K280" s="49"/>
      <c r="L280" s="49"/>
      <c r="M280" s="49"/>
      <c r="N280" s="104"/>
      <c r="O280" s="105"/>
      <c r="P280" s="105"/>
      <c r="Q280" s="105"/>
      <c r="R280" s="106"/>
      <c r="S280" s="7"/>
    </row>
    <row r="281" spans="2:19" ht="15.75" thickTop="1" x14ac:dyDescent="0.25">
      <c r="B281" s="6"/>
      <c r="C281" s="17"/>
      <c r="D281" s="107" t="s">
        <v>24</v>
      </c>
      <c r="E281" s="108"/>
      <c r="F281" s="108"/>
      <c r="G281" s="108"/>
      <c r="H281" s="108"/>
      <c r="I281" s="108"/>
      <c r="J281" s="108"/>
      <c r="K281" s="108"/>
      <c r="L281" s="108"/>
      <c r="M281" s="108"/>
      <c r="N281" s="109" t="str">
        <f>IF(N280&gt;=N279," Skip 2.c. and Proceed to Step 3.", "Proceed to 2.c.")</f>
        <v xml:space="preserve"> Skip 2.c. and Proceed to Step 3.</v>
      </c>
      <c r="O281" s="110"/>
      <c r="P281" s="110"/>
      <c r="Q281" s="110"/>
      <c r="R281" s="111"/>
      <c r="S281" s="7"/>
    </row>
    <row r="282" spans="2:19" ht="32.25" customHeight="1" thickBot="1" x14ac:dyDescent="0.3">
      <c r="B282" s="6"/>
      <c r="C282" s="16" t="s">
        <v>6</v>
      </c>
      <c r="D282" s="98" t="s">
        <v>55</v>
      </c>
      <c r="E282" s="98"/>
      <c r="F282" s="98"/>
      <c r="G282" s="98"/>
      <c r="H282" s="98"/>
      <c r="I282" s="98"/>
      <c r="J282" s="98"/>
      <c r="K282" s="98"/>
      <c r="L282" s="98"/>
      <c r="M282" s="99"/>
      <c r="N282" s="100"/>
      <c r="O282" s="101"/>
      <c r="P282" s="101"/>
      <c r="Q282" s="101"/>
      <c r="R282" s="102"/>
      <c r="S282" s="7"/>
    </row>
    <row r="283" spans="2:19" ht="42" customHeight="1" thickTop="1" thickBot="1" x14ac:dyDescent="0.3">
      <c r="B283" s="6"/>
      <c r="C283" s="14"/>
      <c r="D283" s="92" t="s">
        <v>44</v>
      </c>
      <c r="E283" s="93"/>
      <c r="F283" s="93"/>
      <c r="G283" s="93"/>
      <c r="H283" s="93"/>
      <c r="I283" s="93"/>
      <c r="J283" s="93"/>
      <c r="K283" s="93"/>
      <c r="L283" s="93"/>
      <c r="M283" s="94"/>
      <c r="N283" s="95" t="str">
        <f>IF(N282&gt;=N279, "Stop, Completion of Step 3 not Required. No Reduction in Forgiveness Required", "Proceed to Step 3")</f>
        <v>Stop, Completion of Step 3 not Required. No Reduction in Forgiveness Required</v>
      </c>
      <c r="O283" s="95"/>
      <c r="P283" s="95"/>
      <c r="Q283" s="95"/>
      <c r="R283" s="96"/>
      <c r="S283" s="7"/>
    </row>
    <row r="284" spans="2:19" ht="15.75" thickBot="1" x14ac:dyDescent="0.3">
      <c r="B284" s="6"/>
      <c r="C284" s="8"/>
      <c r="D284" s="8"/>
      <c r="E284" s="8"/>
      <c r="F284" s="8"/>
      <c r="G284" s="8"/>
      <c r="H284" s="8"/>
      <c r="I284" s="8"/>
      <c r="J284" s="8"/>
      <c r="K284" s="8"/>
      <c r="L284" s="8"/>
      <c r="M284" s="8"/>
      <c r="N284" s="8"/>
      <c r="O284" s="8"/>
      <c r="P284" s="8"/>
      <c r="Q284" s="8"/>
      <c r="R284" s="8"/>
      <c r="S284" s="7"/>
    </row>
    <row r="285" spans="2:19" ht="15.75" thickBot="1" x14ac:dyDescent="0.3">
      <c r="B285" s="6"/>
      <c r="C285" s="18" t="s">
        <v>13</v>
      </c>
      <c r="D285" s="84" t="s">
        <v>14</v>
      </c>
      <c r="E285" s="85"/>
      <c r="F285" s="85"/>
      <c r="G285" s="85"/>
      <c r="H285" s="85"/>
      <c r="I285" s="85"/>
      <c r="J285" s="85"/>
      <c r="K285" s="86"/>
      <c r="L285" s="8"/>
      <c r="M285" s="8"/>
      <c r="N285" s="8"/>
      <c r="O285" s="8"/>
      <c r="P285" s="8"/>
      <c r="Q285" s="8"/>
      <c r="R285" s="8"/>
      <c r="S285" s="7"/>
    </row>
    <row r="286" spans="2:19" x14ac:dyDescent="0.25">
      <c r="B286" s="6"/>
      <c r="C286" s="19" t="s">
        <v>4</v>
      </c>
      <c r="D286" s="87" t="s">
        <v>15</v>
      </c>
      <c r="E286" s="87"/>
      <c r="F286" s="87"/>
      <c r="G286" s="87"/>
      <c r="H286" s="87"/>
      <c r="I286" s="87"/>
      <c r="J286" s="87"/>
      <c r="K286" s="87"/>
      <c r="L286" s="87"/>
      <c r="M286" s="87"/>
      <c r="N286" s="88">
        <f>N274*0.75</f>
        <v>0</v>
      </c>
      <c r="O286" s="88"/>
      <c r="P286" s="88"/>
      <c r="Q286" s="88"/>
      <c r="R286" s="89"/>
      <c r="S286" s="7"/>
    </row>
    <row r="287" spans="2:19" x14ac:dyDescent="0.25">
      <c r="B287" s="6"/>
      <c r="C287" s="20" t="s">
        <v>5</v>
      </c>
      <c r="D287" s="48" t="s">
        <v>23</v>
      </c>
      <c r="E287" s="48"/>
      <c r="F287" s="48"/>
      <c r="G287" s="48"/>
      <c r="H287" s="48"/>
      <c r="I287" s="48"/>
      <c r="J287" s="48"/>
      <c r="K287" s="48"/>
      <c r="L287" s="48"/>
      <c r="M287" s="48"/>
      <c r="N287" s="90">
        <f>N286-N273</f>
        <v>0</v>
      </c>
      <c r="O287" s="90"/>
      <c r="P287" s="90"/>
      <c r="Q287" s="90"/>
      <c r="R287" s="91"/>
      <c r="S287" s="7"/>
    </row>
    <row r="288" spans="2:19" ht="15" customHeight="1" x14ac:dyDescent="0.25">
      <c r="B288" s="6"/>
      <c r="C288" s="112" t="s">
        <v>16</v>
      </c>
      <c r="D288" s="113"/>
      <c r="E288" s="113"/>
      <c r="F288" s="113"/>
      <c r="G288" s="113"/>
      <c r="H288" s="113"/>
      <c r="I288" s="113"/>
      <c r="J288" s="113"/>
      <c r="K288" s="113"/>
      <c r="L288" s="113"/>
      <c r="M288" s="113"/>
      <c r="N288" s="113"/>
      <c r="O288" s="113"/>
      <c r="P288" s="113"/>
      <c r="Q288" s="113"/>
      <c r="R288" s="114"/>
      <c r="S288" s="7"/>
    </row>
    <row r="289" spans="2:19" ht="32.25" customHeight="1" x14ac:dyDescent="0.25">
      <c r="B289" s="6"/>
      <c r="C289" s="20" t="s">
        <v>6</v>
      </c>
      <c r="D289" s="122" t="s">
        <v>56</v>
      </c>
      <c r="E289" s="122"/>
      <c r="F289" s="122"/>
      <c r="G289" s="122"/>
      <c r="H289" s="122"/>
      <c r="I289" s="122"/>
      <c r="J289" s="122"/>
      <c r="K289" s="122"/>
      <c r="L289" s="122"/>
      <c r="M289" s="122"/>
      <c r="N289" s="43"/>
      <c r="O289" s="43"/>
      <c r="P289" s="43"/>
      <c r="Q289" s="43"/>
      <c r="R289" s="44"/>
      <c r="S289" s="7"/>
    </row>
    <row r="290" spans="2:19" x14ac:dyDescent="0.25">
      <c r="B290" s="6"/>
      <c r="C290" s="21" t="s">
        <v>17</v>
      </c>
      <c r="D290" s="127" t="s">
        <v>25</v>
      </c>
      <c r="E290" s="128"/>
      <c r="F290" s="128"/>
      <c r="G290" s="128"/>
      <c r="H290" s="128"/>
      <c r="I290" s="128"/>
      <c r="J290" s="128"/>
      <c r="K290" s="128"/>
      <c r="L290" s="128"/>
      <c r="M290" s="129"/>
      <c r="N290" s="130">
        <f>N287*N289</f>
        <v>0</v>
      </c>
      <c r="O290" s="131"/>
      <c r="P290" s="131"/>
      <c r="Q290" s="131"/>
      <c r="R290" s="132"/>
      <c r="S290" s="7"/>
    </row>
    <row r="291" spans="2:19" ht="15.75" thickBot="1" x14ac:dyDescent="0.3">
      <c r="B291" s="6"/>
      <c r="C291" s="22"/>
      <c r="D291" s="49" t="s">
        <v>60</v>
      </c>
      <c r="E291" s="49"/>
      <c r="F291" s="49"/>
      <c r="G291" s="49"/>
      <c r="H291" s="49"/>
      <c r="I291" s="49"/>
      <c r="J291" s="49"/>
      <c r="K291" s="49"/>
      <c r="L291" s="49"/>
      <c r="M291" s="49"/>
      <c r="N291" s="123">
        <f>N290*$N$5</f>
        <v>0</v>
      </c>
      <c r="O291" s="123"/>
      <c r="P291" s="123"/>
      <c r="Q291" s="123"/>
      <c r="R291" s="124"/>
      <c r="S291" s="7"/>
    </row>
    <row r="292" spans="2:19" ht="15.75" thickTop="1" x14ac:dyDescent="0.25">
      <c r="B292" s="6"/>
      <c r="C292" s="23"/>
      <c r="D292" s="108" t="s">
        <v>26</v>
      </c>
      <c r="E292" s="108"/>
      <c r="F292" s="108"/>
      <c r="G292" s="108"/>
      <c r="H292" s="108"/>
      <c r="I292" s="108"/>
      <c r="J292" s="108"/>
      <c r="K292" s="108"/>
      <c r="L292" s="108"/>
      <c r="M292" s="108"/>
      <c r="N292" s="125">
        <f>IF(M270="Hourly",N291,0)</f>
        <v>0</v>
      </c>
      <c r="O292" s="125"/>
      <c r="P292" s="125"/>
      <c r="Q292" s="125"/>
      <c r="R292" s="126"/>
      <c r="S292" s="7"/>
    </row>
    <row r="293" spans="2:19" ht="15" customHeight="1" x14ac:dyDescent="0.25">
      <c r="B293" s="6"/>
      <c r="C293" s="112" t="s">
        <v>18</v>
      </c>
      <c r="D293" s="113"/>
      <c r="E293" s="113"/>
      <c r="F293" s="113"/>
      <c r="G293" s="113"/>
      <c r="H293" s="113"/>
      <c r="I293" s="113"/>
      <c r="J293" s="113"/>
      <c r="K293" s="113"/>
      <c r="L293" s="113"/>
      <c r="M293" s="113"/>
      <c r="N293" s="113"/>
      <c r="O293" s="113"/>
      <c r="P293" s="113"/>
      <c r="Q293" s="113"/>
      <c r="R293" s="114"/>
      <c r="S293" s="7"/>
    </row>
    <row r="294" spans="2:19" ht="15.75" thickBot="1" x14ac:dyDescent="0.3">
      <c r="B294" s="6"/>
      <c r="C294" s="13" t="s">
        <v>19</v>
      </c>
      <c r="D294" s="49" t="s">
        <v>48</v>
      </c>
      <c r="E294" s="49"/>
      <c r="F294" s="49"/>
      <c r="G294" s="49"/>
      <c r="H294" s="49"/>
      <c r="I294" s="49"/>
      <c r="J294" s="49"/>
      <c r="K294" s="49"/>
      <c r="L294" s="49"/>
      <c r="M294" s="49"/>
      <c r="N294" s="116">
        <f>N287*$N$5</f>
        <v>0</v>
      </c>
      <c r="O294" s="117"/>
      <c r="P294" s="117"/>
      <c r="Q294" s="117"/>
      <c r="R294" s="118"/>
      <c r="S294" s="7"/>
    </row>
    <row r="295" spans="2:19" ht="16.5" thickTop="1" thickBot="1" x14ac:dyDescent="0.3">
      <c r="B295" s="6"/>
      <c r="C295" s="24"/>
      <c r="D295" s="115" t="s">
        <v>20</v>
      </c>
      <c r="E295" s="115"/>
      <c r="F295" s="115"/>
      <c r="G295" s="115"/>
      <c r="H295" s="115"/>
      <c r="I295" s="115"/>
      <c r="J295" s="115"/>
      <c r="K295" s="115"/>
      <c r="L295" s="115"/>
      <c r="M295" s="115"/>
      <c r="N295" s="119">
        <f>IF(M270="Salary",N294/52,0)</f>
        <v>0</v>
      </c>
      <c r="O295" s="120"/>
      <c r="P295" s="120"/>
      <c r="Q295" s="120"/>
      <c r="R295" s="121"/>
      <c r="S295" s="7"/>
    </row>
    <row r="296" spans="2:19" x14ac:dyDescent="0.25">
      <c r="B296" s="6"/>
      <c r="C296" s="8"/>
      <c r="D296" s="8"/>
      <c r="E296" s="8"/>
      <c r="F296" s="8"/>
      <c r="G296" s="8"/>
      <c r="H296" s="8"/>
      <c r="I296" s="8"/>
      <c r="J296" s="8"/>
      <c r="K296" s="8"/>
      <c r="L296" s="8"/>
      <c r="M296" s="8"/>
      <c r="N296" s="8"/>
      <c r="O296" s="8"/>
      <c r="P296" s="8"/>
      <c r="Q296" s="8"/>
      <c r="R296" s="8"/>
      <c r="S296" s="7"/>
    </row>
    <row r="297" spans="2:19" ht="15.75" thickBot="1" x14ac:dyDescent="0.3">
      <c r="B297" s="25"/>
      <c r="C297" s="26"/>
      <c r="D297" s="26"/>
      <c r="E297" s="26"/>
      <c r="F297" s="26"/>
      <c r="G297" s="26"/>
      <c r="H297" s="26"/>
      <c r="I297" s="26"/>
      <c r="J297" s="26"/>
      <c r="K297" s="26"/>
      <c r="L297" s="26"/>
      <c r="M297" s="26"/>
      <c r="N297" s="26"/>
      <c r="O297" s="26"/>
      <c r="P297" s="26"/>
      <c r="Q297" s="26"/>
      <c r="R297" s="26"/>
      <c r="S297" s="27"/>
    </row>
    <row r="298" spans="2:19" s="1" customFormat="1" x14ac:dyDescent="0.25"/>
    <row r="299" spans="2:19" s="1" customFormat="1" x14ac:dyDescent="0.25"/>
    <row r="300" spans="2:19" s="1" customFormat="1" x14ac:dyDescent="0.25"/>
    <row r="301" spans="2:19" s="1" customFormat="1" x14ac:dyDescent="0.25"/>
    <row r="302" spans="2:19" s="1" customFormat="1" x14ac:dyDescent="0.25"/>
    <row r="303" spans="2:19" s="1" customFormat="1" x14ac:dyDescent="0.25"/>
    <row r="304" spans="2:19"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sheetData>
  <sheetProtection algorithmName="SHA-512" hashValue="dqBL9i+ndszjTg4DF5oFw+SoaPG4k++sLoiGKnj6PQd/C/vRefwrk152d4zOfLd6G+Sz92+euxQDlikY7pg+vw==" saltValue="FtJSUs/2kEjApwido9Beiw==" spinCount="100000" sheet="1" selectLockedCells="1"/>
  <mergeCells count="436">
    <mergeCell ref="C293:R293"/>
    <mergeCell ref="D294:M294"/>
    <mergeCell ref="N294:R294"/>
    <mergeCell ref="D295:M295"/>
    <mergeCell ref="N295:R295"/>
    <mergeCell ref="D290:M290"/>
    <mergeCell ref="N290:R290"/>
    <mergeCell ref="D291:M291"/>
    <mergeCell ref="N291:R291"/>
    <mergeCell ref="D292:M292"/>
    <mergeCell ref="N292:R292"/>
    <mergeCell ref="D287:M287"/>
    <mergeCell ref="N287:R287"/>
    <mergeCell ref="C288:R288"/>
    <mergeCell ref="D289:M289"/>
    <mergeCell ref="N289:R289"/>
    <mergeCell ref="D283:M283"/>
    <mergeCell ref="N283:R283"/>
    <mergeCell ref="D285:K285"/>
    <mergeCell ref="D286:M286"/>
    <mergeCell ref="N286:R286"/>
    <mergeCell ref="D280:M280"/>
    <mergeCell ref="N280:R280"/>
    <mergeCell ref="D281:M281"/>
    <mergeCell ref="N281:R281"/>
    <mergeCell ref="D282:M282"/>
    <mergeCell ref="N282:R282"/>
    <mergeCell ref="D276:M276"/>
    <mergeCell ref="N276:R276"/>
    <mergeCell ref="D278:K278"/>
    <mergeCell ref="D279:M279"/>
    <mergeCell ref="N279:R279"/>
    <mergeCell ref="D273:M273"/>
    <mergeCell ref="N273:R273"/>
    <mergeCell ref="D274:M274"/>
    <mergeCell ref="N274:R274"/>
    <mergeCell ref="D275:M275"/>
    <mergeCell ref="N275:R275"/>
    <mergeCell ref="C269:D269"/>
    <mergeCell ref="D270:I270"/>
    <mergeCell ref="K270:L270"/>
    <mergeCell ref="M270:R270"/>
    <mergeCell ref="D272:H272"/>
    <mergeCell ref="C264:R264"/>
    <mergeCell ref="D265:M265"/>
    <mergeCell ref="N265:R265"/>
    <mergeCell ref="D266:M266"/>
    <mergeCell ref="N266:R266"/>
    <mergeCell ref="D261:M261"/>
    <mergeCell ref="N261:R261"/>
    <mergeCell ref="D262:M262"/>
    <mergeCell ref="N262:R262"/>
    <mergeCell ref="D263:M263"/>
    <mergeCell ref="N263:R263"/>
    <mergeCell ref="D258:M258"/>
    <mergeCell ref="N258:R258"/>
    <mergeCell ref="C259:R259"/>
    <mergeCell ref="D260:M260"/>
    <mergeCell ref="N260:R260"/>
    <mergeCell ref="D254:M254"/>
    <mergeCell ref="N254:R254"/>
    <mergeCell ref="D256:K256"/>
    <mergeCell ref="D257:M257"/>
    <mergeCell ref="N257:R257"/>
    <mergeCell ref="D251:M251"/>
    <mergeCell ref="N251:R251"/>
    <mergeCell ref="D252:M252"/>
    <mergeCell ref="N252:R252"/>
    <mergeCell ref="D253:M253"/>
    <mergeCell ref="N253:R253"/>
    <mergeCell ref="D247:M247"/>
    <mergeCell ref="N247:R247"/>
    <mergeCell ref="D249:K249"/>
    <mergeCell ref="D250:M250"/>
    <mergeCell ref="N250:R250"/>
    <mergeCell ref="D244:M244"/>
    <mergeCell ref="N244:R244"/>
    <mergeCell ref="D245:M245"/>
    <mergeCell ref="N245:R245"/>
    <mergeCell ref="D246:M246"/>
    <mergeCell ref="N246:R246"/>
    <mergeCell ref="C240:D240"/>
    <mergeCell ref="D241:I241"/>
    <mergeCell ref="K241:L241"/>
    <mergeCell ref="M241:R241"/>
    <mergeCell ref="D243:H243"/>
    <mergeCell ref="C235:R235"/>
    <mergeCell ref="D236:M236"/>
    <mergeCell ref="N236:R236"/>
    <mergeCell ref="D237:M237"/>
    <mergeCell ref="N237:R237"/>
    <mergeCell ref="D232:M232"/>
    <mergeCell ref="N232:R232"/>
    <mergeCell ref="D233:M233"/>
    <mergeCell ref="N233:R233"/>
    <mergeCell ref="D234:M234"/>
    <mergeCell ref="N234:R234"/>
    <mergeCell ref="D229:M229"/>
    <mergeCell ref="N229:R229"/>
    <mergeCell ref="C230:R230"/>
    <mergeCell ref="D231:M231"/>
    <mergeCell ref="N231:R231"/>
    <mergeCell ref="D225:M225"/>
    <mergeCell ref="N225:R225"/>
    <mergeCell ref="D227:K227"/>
    <mergeCell ref="D228:M228"/>
    <mergeCell ref="N228:R228"/>
    <mergeCell ref="D222:M222"/>
    <mergeCell ref="N222:R222"/>
    <mergeCell ref="D223:M223"/>
    <mergeCell ref="N223:R223"/>
    <mergeCell ref="D224:M224"/>
    <mergeCell ref="N224:R224"/>
    <mergeCell ref="D218:M218"/>
    <mergeCell ref="N218:R218"/>
    <mergeCell ref="D220:K220"/>
    <mergeCell ref="D221:M221"/>
    <mergeCell ref="N221:R221"/>
    <mergeCell ref="D215:M215"/>
    <mergeCell ref="N215:R215"/>
    <mergeCell ref="D216:M216"/>
    <mergeCell ref="N216:R216"/>
    <mergeCell ref="D217:M217"/>
    <mergeCell ref="N217:R217"/>
    <mergeCell ref="C211:D211"/>
    <mergeCell ref="D212:I212"/>
    <mergeCell ref="K212:L212"/>
    <mergeCell ref="M212:R212"/>
    <mergeCell ref="D214:H214"/>
    <mergeCell ref="C206:R206"/>
    <mergeCell ref="D207:M207"/>
    <mergeCell ref="N207:R207"/>
    <mergeCell ref="D208:M208"/>
    <mergeCell ref="N208:R208"/>
    <mergeCell ref="D203:M203"/>
    <mergeCell ref="N203:R203"/>
    <mergeCell ref="D204:M204"/>
    <mergeCell ref="N204:R204"/>
    <mergeCell ref="D205:M205"/>
    <mergeCell ref="N205:R205"/>
    <mergeCell ref="D200:M200"/>
    <mergeCell ref="N200:R200"/>
    <mergeCell ref="C201:R201"/>
    <mergeCell ref="D202:M202"/>
    <mergeCell ref="N202:R202"/>
    <mergeCell ref="D196:M196"/>
    <mergeCell ref="N196:R196"/>
    <mergeCell ref="D198:K198"/>
    <mergeCell ref="D199:M199"/>
    <mergeCell ref="N199:R199"/>
    <mergeCell ref="D193:M193"/>
    <mergeCell ref="N193:R193"/>
    <mergeCell ref="D194:M194"/>
    <mergeCell ref="N194:R194"/>
    <mergeCell ref="D195:M195"/>
    <mergeCell ref="N195:R195"/>
    <mergeCell ref="D189:M189"/>
    <mergeCell ref="N189:R189"/>
    <mergeCell ref="D191:K191"/>
    <mergeCell ref="D192:M192"/>
    <mergeCell ref="N192:R192"/>
    <mergeCell ref="D186:M186"/>
    <mergeCell ref="N186:R186"/>
    <mergeCell ref="D187:M187"/>
    <mergeCell ref="N187:R187"/>
    <mergeCell ref="D188:M188"/>
    <mergeCell ref="N188:R188"/>
    <mergeCell ref="C182:D182"/>
    <mergeCell ref="D183:I183"/>
    <mergeCell ref="K183:L183"/>
    <mergeCell ref="M183:R183"/>
    <mergeCell ref="D185:H185"/>
    <mergeCell ref="C177:R177"/>
    <mergeCell ref="D178:M178"/>
    <mergeCell ref="N178:R178"/>
    <mergeCell ref="D179:M179"/>
    <mergeCell ref="N179:R179"/>
    <mergeCell ref="D174:M174"/>
    <mergeCell ref="N174:R174"/>
    <mergeCell ref="D175:M175"/>
    <mergeCell ref="N175:R175"/>
    <mergeCell ref="D176:M176"/>
    <mergeCell ref="N176:R176"/>
    <mergeCell ref="D171:M171"/>
    <mergeCell ref="N171:R171"/>
    <mergeCell ref="C172:R172"/>
    <mergeCell ref="D173:M173"/>
    <mergeCell ref="N173:R173"/>
    <mergeCell ref="D167:M167"/>
    <mergeCell ref="N167:R167"/>
    <mergeCell ref="D169:K169"/>
    <mergeCell ref="D170:M170"/>
    <mergeCell ref="N170:R170"/>
    <mergeCell ref="D164:M164"/>
    <mergeCell ref="N164:R164"/>
    <mergeCell ref="D165:M165"/>
    <mergeCell ref="N165:R165"/>
    <mergeCell ref="D166:M166"/>
    <mergeCell ref="N166:R166"/>
    <mergeCell ref="D160:M160"/>
    <mergeCell ref="N160:R160"/>
    <mergeCell ref="D162:K162"/>
    <mergeCell ref="D163:M163"/>
    <mergeCell ref="N163:R163"/>
    <mergeCell ref="D157:M157"/>
    <mergeCell ref="N157:R157"/>
    <mergeCell ref="D158:M158"/>
    <mergeCell ref="N158:R158"/>
    <mergeCell ref="D159:M159"/>
    <mergeCell ref="N159:R159"/>
    <mergeCell ref="C153:D153"/>
    <mergeCell ref="D154:I154"/>
    <mergeCell ref="K154:L154"/>
    <mergeCell ref="M154:R154"/>
    <mergeCell ref="D156:H156"/>
    <mergeCell ref="C148:R148"/>
    <mergeCell ref="D149:M149"/>
    <mergeCell ref="N149:R149"/>
    <mergeCell ref="D150:M150"/>
    <mergeCell ref="N150:R150"/>
    <mergeCell ref="D145:M145"/>
    <mergeCell ref="N145:R145"/>
    <mergeCell ref="D146:M146"/>
    <mergeCell ref="N146:R146"/>
    <mergeCell ref="D147:M147"/>
    <mergeCell ref="N147:R147"/>
    <mergeCell ref="D142:M142"/>
    <mergeCell ref="N142:R142"/>
    <mergeCell ref="C143:R143"/>
    <mergeCell ref="D144:M144"/>
    <mergeCell ref="N144:R144"/>
    <mergeCell ref="D138:M138"/>
    <mergeCell ref="N138:R138"/>
    <mergeCell ref="D140:K140"/>
    <mergeCell ref="D141:M141"/>
    <mergeCell ref="N141:R141"/>
    <mergeCell ref="D135:M135"/>
    <mergeCell ref="N135:R135"/>
    <mergeCell ref="D136:M136"/>
    <mergeCell ref="N136:R136"/>
    <mergeCell ref="D137:M137"/>
    <mergeCell ref="N137:R137"/>
    <mergeCell ref="D131:M131"/>
    <mergeCell ref="N131:R131"/>
    <mergeCell ref="D133:K133"/>
    <mergeCell ref="D134:M134"/>
    <mergeCell ref="N134:R134"/>
    <mergeCell ref="D128:M128"/>
    <mergeCell ref="N128:R128"/>
    <mergeCell ref="D129:M129"/>
    <mergeCell ref="N129:R129"/>
    <mergeCell ref="D130:M130"/>
    <mergeCell ref="N130:R130"/>
    <mergeCell ref="C124:D124"/>
    <mergeCell ref="D125:I125"/>
    <mergeCell ref="K125:L125"/>
    <mergeCell ref="M125:R125"/>
    <mergeCell ref="D127:H127"/>
    <mergeCell ref="C119:R119"/>
    <mergeCell ref="D120:M120"/>
    <mergeCell ref="N120:R120"/>
    <mergeCell ref="D121:M121"/>
    <mergeCell ref="N121:R121"/>
    <mergeCell ref="D116:M116"/>
    <mergeCell ref="N116:R116"/>
    <mergeCell ref="D117:M117"/>
    <mergeCell ref="N117:R117"/>
    <mergeCell ref="D118:M118"/>
    <mergeCell ref="N118:R118"/>
    <mergeCell ref="D113:M113"/>
    <mergeCell ref="N113:R113"/>
    <mergeCell ref="C114:R114"/>
    <mergeCell ref="D115:M115"/>
    <mergeCell ref="N115:R115"/>
    <mergeCell ref="D109:M109"/>
    <mergeCell ref="N109:R109"/>
    <mergeCell ref="D111:K111"/>
    <mergeCell ref="D112:M112"/>
    <mergeCell ref="N112:R112"/>
    <mergeCell ref="D106:M106"/>
    <mergeCell ref="N106:R106"/>
    <mergeCell ref="D107:M107"/>
    <mergeCell ref="N107:R107"/>
    <mergeCell ref="D108:M108"/>
    <mergeCell ref="N108:R108"/>
    <mergeCell ref="D102:M102"/>
    <mergeCell ref="N102:R102"/>
    <mergeCell ref="D104:K104"/>
    <mergeCell ref="D105:M105"/>
    <mergeCell ref="N105:R105"/>
    <mergeCell ref="D99:M99"/>
    <mergeCell ref="N99:R99"/>
    <mergeCell ref="D100:M100"/>
    <mergeCell ref="N100:R100"/>
    <mergeCell ref="D101:M101"/>
    <mergeCell ref="N101:R101"/>
    <mergeCell ref="C95:D95"/>
    <mergeCell ref="D96:I96"/>
    <mergeCell ref="K96:L96"/>
    <mergeCell ref="M96:R96"/>
    <mergeCell ref="D98:H98"/>
    <mergeCell ref="C90:R90"/>
    <mergeCell ref="D91:M91"/>
    <mergeCell ref="N91:R91"/>
    <mergeCell ref="D92:M92"/>
    <mergeCell ref="N92:R92"/>
    <mergeCell ref="D87:M87"/>
    <mergeCell ref="N87:R87"/>
    <mergeCell ref="D88:M88"/>
    <mergeCell ref="N88:R88"/>
    <mergeCell ref="D89:M89"/>
    <mergeCell ref="N89:R89"/>
    <mergeCell ref="D84:M84"/>
    <mergeCell ref="N84:R84"/>
    <mergeCell ref="C85:R85"/>
    <mergeCell ref="D86:M86"/>
    <mergeCell ref="N86:R86"/>
    <mergeCell ref="D80:M80"/>
    <mergeCell ref="N80:R80"/>
    <mergeCell ref="D82:K82"/>
    <mergeCell ref="D83:M83"/>
    <mergeCell ref="N83:R83"/>
    <mergeCell ref="D77:M77"/>
    <mergeCell ref="N77:R77"/>
    <mergeCell ref="D78:M78"/>
    <mergeCell ref="N78:R78"/>
    <mergeCell ref="D79:M79"/>
    <mergeCell ref="N79:R79"/>
    <mergeCell ref="D73:M73"/>
    <mergeCell ref="N73:R73"/>
    <mergeCell ref="D75:K75"/>
    <mergeCell ref="D76:M76"/>
    <mergeCell ref="N76:R76"/>
    <mergeCell ref="D70:M70"/>
    <mergeCell ref="N70:R70"/>
    <mergeCell ref="D71:M71"/>
    <mergeCell ref="N71:R71"/>
    <mergeCell ref="D72:M72"/>
    <mergeCell ref="N72:R72"/>
    <mergeCell ref="C66:D66"/>
    <mergeCell ref="D67:I67"/>
    <mergeCell ref="K67:L67"/>
    <mergeCell ref="M67:R67"/>
    <mergeCell ref="D69:H69"/>
    <mergeCell ref="C61:R61"/>
    <mergeCell ref="D62:M62"/>
    <mergeCell ref="N62:R62"/>
    <mergeCell ref="D63:M63"/>
    <mergeCell ref="N63:R63"/>
    <mergeCell ref="D58:M58"/>
    <mergeCell ref="N58:R58"/>
    <mergeCell ref="D59:M59"/>
    <mergeCell ref="N59:R59"/>
    <mergeCell ref="D60:M60"/>
    <mergeCell ref="N60:R60"/>
    <mergeCell ref="D55:M55"/>
    <mergeCell ref="N55:R55"/>
    <mergeCell ref="C56:R56"/>
    <mergeCell ref="D57:M57"/>
    <mergeCell ref="N57:R57"/>
    <mergeCell ref="D51:M51"/>
    <mergeCell ref="N51:R51"/>
    <mergeCell ref="D53:K53"/>
    <mergeCell ref="D54:M54"/>
    <mergeCell ref="N54:R54"/>
    <mergeCell ref="D48:M48"/>
    <mergeCell ref="N48:R48"/>
    <mergeCell ref="D49:M49"/>
    <mergeCell ref="N49:R49"/>
    <mergeCell ref="D50:M50"/>
    <mergeCell ref="N50:R50"/>
    <mergeCell ref="D44:M44"/>
    <mergeCell ref="N44:R44"/>
    <mergeCell ref="D46:K46"/>
    <mergeCell ref="D47:M47"/>
    <mergeCell ref="N47:R47"/>
    <mergeCell ref="D41:M41"/>
    <mergeCell ref="N41:R41"/>
    <mergeCell ref="D42:M42"/>
    <mergeCell ref="N42:R42"/>
    <mergeCell ref="D43:M43"/>
    <mergeCell ref="N43:R43"/>
    <mergeCell ref="C37:D37"/>
    <mergeCell ref="D38:I38"/>
    <mergeCell ref="K38:L38"/>
    <mergeCell ref="M38:R38"/>
    <mergeCell ref="D40:H40"/>
    <mergeCell ref="C27:R27"/>
    <mergeCell ref="C32:R32"/>
    <mergeCell ref="D34:M34"/>
    <mergeCell ref="D33:M33"/>
    <mergeCell ref="N33:R33"/>
    <mergeCell ref="N34:R34"/>
    <mergeCell ref="D28:M28"/>
    <mergeCell ref="N28:R28"/>
    <mergeCell ref="D31:M31"/>
    <mergeCell ref="D30:M30"/>
    <mergeCell ref="N30:R30"/>
    <mergeCell ref="N31:R31"/>
    <mergeCell ref="D29:M29"/>
    <mergeCell ref="N29:R29"/>
    <mergeCell ref="D24:K24"/>
    <mergeCell ref="D25:M25"/>
    <mergeCell ref="N25:R25"/>
    <mergeCell ref="D26:M26"/>
    <mergeCell ref="N26:R26"/>
    <mergeCell ref="D22:M22"/>
    <mergeCell ref="N22:R22"/>
    <mergeCell ref="D17:K17"/>
    <mergeCell ref="D18:M18"/>
    <mergeCell ref="D21:M21"/>
    <mergeCell ref="N21:R21"/>
    <mergeCell ref="N18:R18"/>
    <mergeCell ref="D19:M19"/>
    <mergeCell ref="N19:R19"/>
    <mergeCell ref="D20:M20"/>
    <mergeCell ref="N20:R20"/>
    <mergeCell ref="N12:R12"/>
    <mergeCell ref="N13:R13"/>
    <mergeCell ref="N14:R14"/>
    <mergeCell ref="D13:M13"/>
    <mergeCell ref="D14:M14"/>
    <mergeCell ref="D15:M15"/>
    <mergeCell ref="N15:R15"/>
    <mergeCell ref="C4:R4"/>
    <mergeCell ref="C3:R3"/>
    <mergeCell ref="M9:R9"/>
    <mergeCell ref="D9:I9"/>
    <mergeCell ref="C8:D8"/>
    <mergeCell ref="K9:L9"/>
    <mergeCell ref="C6:M6"/>
    <mergeCell ref="N6:R6"/>
    <mergeCell ref="D12:M12"/>
    <mergeCell ref="D11:H11"/>
    <mergeCell ref="C5:M5"/>
    <mergeCell ref="N5:R5"/>
  </mergeCells>
  <dataValidations count="1">
    <dataValidation type="list" allowBlank="1" showInputMessage="1" showErrorMessage="1" sqref="M9 M270 M241 M212 M183 M154 M125 M96 M67 M38" xr:uid="{00000000-0002-0000-0000-000000000000}">
      <formula1>$W$9:$W$10</formula1>
    </dataValidation>
  </dataValidations>
  <pageMargins left="0.7" right="0.7" top="0.75" bottom="0.75" header="0.3" footer="0.3"/>
  <pageSetup scale="51" fitToHeight="0" orientation="portrait" r:id="rId1"/>
  <rowBreaks count="3" manualBreakCount="3">
    <brk id="122" min="1" max="18" man="1"/>
    <brk id="180" min="1" max="18" man="1"/>
    <brk id="238"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491"/>
  <sheetViews>
    <sheetView showGridLines="0" zoomScaleNormal="100" workbookViewId="0">
      <selection activeCell="P4" sqref="P4:R4"/>
    </sheetView>
  </sheetViews>
  <sheetFormatPr defaultRowHeight="15" x14ac:dyDescent="0.25"/>
  <cols>
    <col min="1" max="1" width="9.140625" style="1"/>
    <col min="2" max="12" width="9.140625" style="5"/>
    <col min="13" max="13" width="10.7109375" style="5" customWidth="1"/>
    <col min="14" max="14" width="6.5703125" style="5" customWidth="1"/>
    <col min="15" max="15" width="9.140625" style="5"/>
    <col min="16" max="16" width="5.85546875" style="5" customWidth="1"/>
    <col min="17" max="17" width="6.140625" style="5" customWidth="1"/>
    <col min="18" max="18" width="9.140625" style="5"/>
    <col min="19" max="19" width="9.140625" style="38"/>
    <col min="20" max="22" width="9.140625" style="1"/>
    <col min="23" max="23" width="0" style="1" hidden="1" customWidth="1"/>
    <col min="24" max="99" width="9.140625" style="1"/>
    <col min="100" max="16384" width="9.140625" style="5"/>
  </cols>
  <sheetData>
    <row r="1" spans="2:23" s="1" customFormat="1" ht="15.75" thickBot="1" x14ac:dyDescent="0.3"/>
    <row r="2" spans="2:23" ht="15.75" thickBot="1" x14ac:dyDescent="0.3">
      <c r="B2" s="2"/>
      <c r="C2" s="3"/>
      <c r="D2" s="3"/>
      <c r="E2" s="3"/>
      <c r="F2" s="3"/>
      <c r="G2" s="3"/>
      <c r="H2" s="3"/>
      <c r="I2" s="3"/>
      <c r="J2" s="3"/>
      <c r="K2" s="3"/>
      <c r="L2" s="3"/>
      <c r="M2" s="3"/>
      <c r="N2" s="3"/>
      <c r="O2" s="3"/>
      <c r="P2" s="3"/>
      <c r="Q2" s="3"/>
      <c r="R2" s="3"/>
      <c r="S2" s="28"/>
    </row>
    <row r="3" spans="2:23" ht="24" thickBot="1" x14ac:dyDescent="0.4">
      <c r="B3" s="6"/>
      <c r="C3" s="148" t="s">
        <v>50</v>
      </c>
      <c r="D3" s="149"/>
      <c r="E3" s="149"/>
      <c r="F3" s="149"/>
      <c r="G3" s="149"/>
      <c r="H3" s="149"/>
      <c r="I3" s="149"/>
      <c r="J3" s="149"/>
      <c r="K3" s="149"/>
      <c r="L3" s="149"/>
      <c r="M3" s="149"/>
      <c r="N3" s="149"/>
      <c r="O3" s="149"/>
      <c r="P3" s="149"/>
      <c r="Q3" s="149"/>
      <c r="R3" s="150"/>
      <c r="S3" s="29"/>
      <c r="W3" s="1" t="s">
        <v>51</v>
      </c>
    </row>
    <row r="4" spans="2:23" ht="112.5" customHeight="1" thickBot="1" x14ac:dyDescent="0.3">
      <c r="B4" s="6"/>
      <c r="C4" s="53" t="s">
        <v>63</v>
      </c>
      <c r="D4" s="54"/>
      <c r="E4" s="54"/>
      <c r="F4" s="54"/>
      <c r="G4" s="54"/>
      <c r="H4" s="54"/>
      <c r="I4" s="54"/>
      <c r="J4" s="54"/>
      <c r="K4" s="54"/>
      <c r="L4" s="54"/>
      <c r="M4" s="54"/>
      <c r="N4" s="54"/>
      <c r="O4" s="55"/>
      <c r="P4" s="151"/>
      <c r="Q4" s="152"/>
      <c r="R4" s="153"/>
      <c r="S4" s="29"/>
      <c r="W4" s="1" t="s">
        <v>52</v>
      </c>
    </row>
    <row r="5" spans="2:23" x14ac:dyDescent="0.25">
      <c r="B5" s="6"/>
      <c r="C5" s="8"/>
      <c r="D5" s="8"/>
      <c r="E5" s="8"/>
      <c r="F5" s="8"/>
      <c r="G5" s="8"/>
      <c r="H5" s="8"/>
      <c r="I5" s="8"/>
      <c r="J5" s="8"/>
      <c r="K5" s="8"/>
      <c r="L5" s="8"/>
      <c r="M5" s="8"/>
      <c r="N5" s="8"/>
      <c r="O5" s="8"/>
      <c r="P5" s="8"/>
      <c r="Q5" s="8"/>
      <c r="R5" s="8"/>
      <c r="S5" s="29"/>
    </row>
    <row r="6" spans="2:23" ht="15.75" thickBot="1" x14ac:dyDescent="0.3">
      <c r="B6" s="6"/>
      <c r="C6" s="8"/>
      <c r="D6" s="8"/>
      <c r="E6" s="8"/>
      <c r="F6" s="8"/>
      <c r="G6" s="8"/>
      <c r="H6" s="8"/>
      <c r="I6" s="8"/>
      <c r="J6" s="8"/>
      <c r="K6" s="8"/>
      <c r="L6" s="8"/>
      <c r="M6" s="8"/>
      <c r="N6" s="8"/>
      <c r="O6" s="8"/>
      <c r="P6" s="8"/>
      <c r="Q6" s="8"/>
      <c r="R6" s="8"/>
      <c r="S6" s="29"/>
    </row>
    <row r="7" spans="2:23" ht="29.25" customHeight="1" thickBot="1" x14ac:dyDescent="0.4">
      <c r="B7" s="6"/>
      <c r="C7" s="148" t="s">
        <v>49</v>
      </c>
      <c r="D7" s="149"/>
      <c r="E7" s="149"/>
      <c r="F7" s="149"/>
      <c r="G7" s="149"/>
      <c r="H7" s="149"/>
      <c r="I7" s="149"/>
      <c r="J7" s="149"/>
      <c r="K7" s="149"/>
      <c r="L7" s="149"/>
      <c r="M7" s="149"/>
      <c r="N7" s="149"/>
      <c r="O7" s="149"/>
      <c r="P7" s="149"/>
      <c r="Q7" s="149"/>
      <c r="R7" s="150"/>
      <c r="S7" s="29"/>
    </row>
    <row r="8" spans="2:23" ht="69.75" customHeight="1" thickBot="1" x14ac:dyDescent="0.3">
      <c r="B8" s="6"/>
      <c r="C8" s="53" t="s">
        <v>61</v>
      </c>
      <c r="D8" s="54"/>
      <c r="E8" s="54"/>
      <c r="F8" s="54"/>
      <c r="G8" s="54"/>
      <c r="H8" s="54"/>
      <c r="I8" s="54"/>
      <c r="J8" s="54"/>
      <c r="K8" s="54"/>
      <c r="L8" s="54"/>
      <c r="M8" s="54"/>
      <c r="N8" s="54"/>
      <c r="O8" s="54"/>
      <c r="P8" s="54"/>
      <c r="Q8" s="54"/>
      <c r="R8" s="55"/>
      <c r="S8" s="29"/>
    </row>
    <row r="9" spans="2:23" ht="15.75" thickBot="1" x14ac:dyDescent="0.3">
      <c r="B9" s="6"/>
      <c r="C9" s="30"/>
      <c r="D9" s="30"/>
      <c r="E9" s="30"/>
      <c r="F9" s="30"/>
      <c r="G9" s="30"/>
      <c r="H9" s="30"/>
      <c r="I9" s="30"/>
      <c r="J9" s="30"/>
      <c r="K9" s="30"/>
      <c r="L9" s="30"/>
      <c r="M9" s="30"/>
      <c r="N9" s="30"/>
      <c r="O9" s="30"/>
      <c r="P9" s="30"/>
      <c r="Q9" s="30"/>
      <c r="R9" s="30"/>
      <c r="S9" s="29"/>
    </row>
    <row r="10" spans="2:23" ht="40.5" customHeight="1" thickBot="1" x14ac:dyDescent="0.3">
      <c r="B10" s="6"/>
      <c r="C10" s="31" t="s">
        <v>37</v>
      </c>
      <c r="D10" s="133" t="s">
        <v>43</v>
      </c>
      <c r="E10" s="134"/>
      <c r="F10" s="134"/>
      <c r="G10" s="134"/>
      <c r="H10" s="134"/>
      <c r="I10" s="134"/>
      <c r="J10" s="134"/>
      <c r="K10" s="134"/>
      <c r="L10" s="134"/>
      <c r="M10" s="135"/>
      <c r="N10" s="136"/>
      <c r="O10" s="137"/>
      <c r="P10" s="137"/>
      <c r="Q10" s="137"/>
      <c r="R10" s="138"/>
      <c r="S10" s="29"/>
    </row>
    <row r="11" spans="2:23" ht="15.75" thickBot="1" x14ac:dyDescent="0.3">
      <c r="B11" s="6"/>
      <c r="C11" s="32"/>
      <c r="D11" s="33"/>
      <c r="E11" s="33"/>
      <c r="F11" s="33"/>
      <c r="G11" s="33"/>
      <c r="H11" s="33"/>
      <c r="I11" s="33"/>
      <c r="J11" s="33"/>
      <c r="K11" s="33"/>
      <c r="L11" s="33"/>
      <c r="M11" s="33"/>
      <c r="N11" s="34"/>
      <c r="O11" s="34"/>
      <c r="P11" s="34"/>
      <c r="Q11" s="34"/>
      <c r="R11" s="34"/>
      <c r="S11" s="29"/>
    </row>
    <row r="12" spans="2:23" ht="35.25" customHeight="1" thickBot="1" x14ac:dyDescent="0.3">
      <c r="B12" s="6"/>
      <c r="C12" s="31" t="s">
        <v>38</v>
      </c>
      <c r="D12" s="145" t="s">
        <v>42</v>
      </c>
      <c r="E12" s="146"/>
      <c r="F12" s="146"/>
      <c r="G12" s="146"/>
      <c r="H12" s="146"/>
      <c r="I12" s="146"/>
      <c r="J12" s="146"/>
      <c r="K12" s="146"/>
      <c r="L12" s="146"/>
      <c r="M12" s="147"/>
      <c r="N12" s="136"/>
      <c r="O12" s="137"/>
      <c r="P12" s="137"/>
      <c r="Q12" s="137"/>
      <c r="R12" s="138"/>
      <c r="S12" s="29"/>
    </row>
    <row r="13" spans="2:23" ht="15.75" thickBot="1" x14ac:dyDescent="0.3">
      <c r="B13" s="6"/>
      <c r="C13" s="32"/>
      <c r="D13" s="33"/>
      <c r="E13" s="33"/>
      <c r="F13" s="33"/>
      <c r="G13" s="33"/>
      <c r="H13" s="33"/>
      <c r="I13" s="33"/>
      <c r="J13" s="33"/>
      <c r="K13" s="33"/>
      <c r="L13" s="33"/>
      <c r="M13" s="33"/>
      <c r="N13" s="35"/>
      <c r="O13" s="35"/>
      <c r="P13" s="35"/>
      <c r="Q13" s="35"/>
      <c r="R13" s="35"/>
      <c r="S13" s="29"/>
    </row>
    <row r="14" spans="2:23" ht="76.5" customHeight="1" thickBot="1" x14ac:dyDescent="0.3">
      <c r="B14" s="6"/>
      <c r="C14" s="36" t="s">
        <v>39</v>
      </c>
      <c r="D14" s="133" t="s">
        <v>64</v>
      </c>
      <c r="E14" s="134"/>
      <c r="F14" s="134"/>
      <c r="G14" s="134"/>
      <c r="H14" s="134"/>
      <c r="I14" s="134"/>
      <c r="J14" s="134"/>
      <c r="K14" s="134"/>
      <c r="L14" s="134"/>
      <c r="M14" s="135"/>
      <c r="N14" s="139" t="str">
        <f>IF(N12&gt;N10,"Proceed to Step 4", "Answer No on Line 9 of the Head Count tab within the AAC - PPP Loan Forgiveness Calculator because the FTE Reduction Safe Harbor has not been met.")</f>
        <v>Answer No on Line 9 of the Head Count tab within the AAC - PPP Loan Forgiveness Calculator because the FTE Reduction Safe Harbor has not been met.</v>
      </c>
      <c r="O14" s="140"/>
      <c r="P14" s="140"/>
      <c r="Q14" s="140"/>
      <c r="R14" s="141"/>
      <c r="S14" s="29"/>
    </row>
    <row r="15" spans="2:23" ht="15.75" thickBot="1" x14ac:dyDescent="0.3">
      <c r="B15" s="6"/>
      <c r="C15" s="32"/>
      <c r="D15" s="33"/>
      <c r="E15" s="33"/>
      <c r="F15" s="33"/>
      <c r="G15" s="33"/>
      <c r="H15" s="33"/>
      <c r="I15" s="33"/>
      <c r="J15" s="33"/>
      <c r="K15" s="33"/>
      <c r="L15" s="33"/>
      <c r="M15" s="33"/>
      <c r="N15" s="35"/>
      <c r="O15" s="35"/>
      <c r="P15" s="35"/>
      <c r="Q15" s="35"/>
      <c r="R15" s="35"/>
      <c r="S15" s="29"/>
    </row>
    <row r="16" spans="2:23" ht="54" customHeight="1" thickBot="1" x14ac:dyDescent="0.3">
      <c r="B16" s="6"/>
      <c r="C16" s="36" t="s">
        <v>40</v>
      </c>
      <c r="D16" s="142" t="s">
        <v>62</v>
      </c>
      <c r="E16" s="143"/>
      <c r="F16" s="143"/>
      <c r="G16" s="143"/>
      <c r="H16" s="143"/>
      <c r="I16" s="143"/>
      <c r="J16" s="143"/>
      <c r="K16" s="143"/>
      <c r="L16" s="143"/>
      <c r="M16" s="144"/>
      <c r="N16" s="136">
        <v>0</v>
      </c>
      <c r="O16" s="137"/>
      <c r="P16" s="137"/>
      <c r="Q16" s="137"/>
      <c r="R16" s="138"/>
      <c r="S16" s="29"/>
    </row>
    <row r="17" spans="2:19" ht="15.75" thickBot="1" x14ac:dyDescent="0.3">
      <c r="B17" s="6"/>
      <c r="C17" s="32"/>
      <c r="D17" s="33"/>
      <c r="E17" s="33"/>
      <c r="F17" s="33"/>
      <c r="G17" s="33"/>
      <c r="H17" s="33"/>
      <c r="I17" s="33"/>
      <c r="J17" s="33"/>
      <c r="K17" s="33"/>
      <c r="L17" s="33"/>
      <c r="M17" s="33"/>
      <c r="N17" s="35"/>
      <c r="O17" s="35"/>
      <c r="P17" s="35"/>
      <c r="Q17" s="35"/>
      <c r="R17" s="35"/>
      <c r="S17" s="29"/>
    </row>
    <row r="18" spans="2:19" ht="81.75" customHeight="1" thickBot="1" x14ac:dyDescent="0.3">
      <c r="B18" s="6"/>
      <c r="C18" s="36" t="s">
        <v>41</v>
      </c>
      <c r="D18" s="133" t="s">
        <v>65</v>
      </c>
      <c r="E18" s="134"/>
      <c r="F18" s="134"/>
      <c r="G18" s="134"/>
      <c r="H18" s="134"/>
      <c r="I18" s="134"/>
      <c r="J18" s="134"/>
      <c r="K18" s="134"/>
      <c r="L18" s="134"/>
      <c r="M18" s="135"/>
      <c r="N18" s="139" t="str">
        <f>IF(N16&gt;=N12,"Enter Yes on Line 9 of the Head Count tab within the AAC - PPP Loan Forgiveness Calculator because the FTE Reduction Safe Harbor has been met.", "Enter No on Line 9 of the Head Count tab within the AAC - PPP Loan Forgiveness Calculator because the FTE Reduction Safe Harbor has not been met.")</f>
        <v>Enter Yes on Line 9 of the Head Count tab within the AAC - PPP Loan Forgiveness Calculator because the FTE Reduction Safe Harbor has been met.</v>
      </c>
      <c r="O18" s="140"/>
      <c r="P18" s="140"/>
      <c r="Q18" s="140"/>
      <c r="R18" s="141"/>
      <c r="S18" s="29"/>
    </row>
    <row r="19" spans="2:19" ht="15.75" thickBot="1" x14ac:dyDescent="0.3">
      <c r="B19" s="25"/>
      <c r="C19" s="26"/>
      <c r="D19" s="26"/>
      <c r="E19" s="26"/>
      <c r="F19" s="26"/>
      <c r="G19" s="26"/>
      <c r="H19" s="26"/>
      <c r="I19" s="26"/>
      <c r="J19" s="26"/>
      <c r="K19" s="26"/>
      <c r="L19" s="26"/>
      <c r="M19" s="26"/>
      <c r="N19" s="26"/>
      <c r="O19" s="26"/>
      <c r="P19" s="26"/>
      <c r="Q19" s="26"/>
      <c r="R19" s="26"/>
      <c r="S19" s="37"/>
    </row>
    <row r="20" spans="2:19" s="1" customFormat="1" x14ac:dyDescent="0.25"/>
    <row r="21" spans="2:19" s="1" customFormat="1" x14ac:dyDescent="0.25"/>
    <row r="22" spans="2:19" s="1" customFormat="1" x14ac:dyDescent="0.25"/>
    <row r="23" spans="2:19" s="1" customFormat="1" x14ac:dyDescent="0.25"/>
    <row r="24" spans="2:19" s="1" customFormat="1" x14ac:dyDescent="0.25"/>
    <row r="25" spans="2:19" s="1" customFormat="1" x14ac:dyDescent="0.25"/>
    <row r="26" spans="2:19" s="1" customFormat="1" x14ac:dyDescent="0.25"/>
    <row r="27" spans="2:19" s="1" customFormat="1" x14ac:dyDescent="0.25"/>
    <row r="28" spans="2:19" s="1" customFormat="1" x14ac:dyDescent="0.25"/>
    <row r="29" spans="2:19" s="1" customFormat="1" x14ac:dyDescent="0.25"/>
    <row r="30" spans="2:19" s="1" customFormat="1" x14ac:dyDescent="0.25"/>
    <row r="31" spans="2:19" s="1" customFormat="1" x14ac:dyDescent="0.25"/>
    <row r="32" spans="2: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pans="19:19" s="1" customFormat="1" x14ac:dyDescent="0.25"/>
    <row r="482" spans="19:19" s="1" customFormat="1" x14ac:dyDescent="0.25"/>
    <row r="483" spans="19:19" s="1" customFormat="1" x14ac:dyDescent="0.25"/>
    <row r="484" spans="19:19" s="1" customFormat="1" x14ac:dyDescent="0.25"/>
    <row r="485" spans="19:19" s="1" customFormat="1" x14ac:dyDescent="0.25"/>
    <row r="486" spans="19:19" s="1" customFormat="1" x14ac:dyDescent="0.25"/>
    <row r="487" spans="19:19" s="1" customFormat="1" x14ac:dyDescent="0.25"/>
    <row r="488" spans="19:19" s="1" customFormat="1" x14ac:dyDescent="0.25"/>
    <row r="489" spans="19:19" s="1" customFormat="1" x14ac:dyDescent="0.25"/>
    <row r="490" spans="19:19" s="1" customFormat="1" x14ac:dyDescent="0.25"/>
    <row r="491" spans="19:19" x14ac:dyDescent="0.25">
      <c r="S491" s="1"/>
    </row>
  </sheetData>
  <sheetProtection algorithmName="SHA-512" hashValue="ZhX/C5abce6cY0/2RzwHrxqg6nuuMnFCP4KKxtN2A/X3K6Ej4SvEk0AvAGcCUqs65pPzoUPbp7kQpKa9HzvrZQ==" saltValue="sS84Hsb1wff5i17zTqw9tg==" spinCount="100000" sheet="1" selectLockedCells="1"/>
  <mergeCells count="15">
    <mergeCell ref="D10:M10"/>
    <mergeCell ref="N10:R10"/>
    <mergeCell ref="D12:M12"/>
    <mergeCell ref="D14:M14"/>
    <mergeCell ref="C3:R3"/>
    <mergeCell ref="C4:O4"/>
    <mergeCell ref="P4:R4"/>
    <mergeCell ref="C7:R7"/>
    <mergeCell ref="C8:R8"/>
    <mergeCell ref="D18:M18"/>
    <mergeCell ref="N12:R12"/>
    <mergeCell ref="N14:R14"/>
    <mergeCell ref="N16:R16"/>
    <mergeCell ref="N18:R18"/>
    <mergeCell ref="D16:M16"/>
  </mergeCells>
  <dataValidations count="1">
    <dataValidation type="list" allowBlank="1" showInputMessage="1" showErrorMessage="1" sqref="W3:W4 P4:R4" xr:uid="{00000000-0002-0000-0100-000000000000}">
      <formula1>$W$3:$W$4</formula1>
    </dataValidation>
  </dataValidations>
  <pageMargins left="0.7" right="0.7" top="0.75" bottom="0.75" header="0.3" footer="0.3"/>
  <pageSetup scale="57" fitToHeight="0" orientation="portrait"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Wage Reduction Worksheets</vt:lpstr>
      <vt:lpstr>FTE Safe Harbor Determination</vt:lpstr>
      <vt:lpstr>'FTE Safe Harbor Determination'!Print_Area</vt:lpstr>
      <vt:lpstr>'Wage Reduction Worksheets'!Print_Area</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Debusk</dc:creator>
  <cp:lastModifiedBy>Dustin Debusk</cp:lastModifiedBy>
  <cp:lastPrinted>2020-07-07T14:37:09Z</cp:lastPrinted>
  <dcterms:created xsi:type="dcterms:W3CDTF">2020-06-11T13:20:54Z</dcterms:created>
  <dcterms:modified xsi:type="dcterms:W3CDTF">2021-03-29T23:32:34Z</dcterms:modified>
</cp:coreProperties>
</file>